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 tabRatio="928"/>
  </bookViews>
  <sheets>
    <sheet name="垫板生产清单" sheetId="21" r:id="rId1"/>
    <sheet name="配件" sheetId="22" r:id="rId2"/>
    <sheet name="橡胶" sheetId="23" r:id="rId3"/>
    <sheet name="枕木、钢轨" sheetId="24" r:id="rId4"/>
  </sheets>
  <definedNames>
    <definedName name="_xlnm.Print_Area" localSheetId="1">配件!$A$17:$L$18</definedName>
    <definedName name="_xlnm.Print_Area" localSheetId="0">垫板生产清单!$A$1:$K$51</definedName>
  </definedNames>
  <calcPr calcId="144525"/>
</workbook>
</file>

<file path=xl/sharedStrings.xml><?xml version="1.0" encoding="utf-8"?>
<sst xmlns="http://schemas.openxmlformats.org/spreadsheetml/2006/main" count="666" uniqueCount="421">
  <si>
    <t>序号</t>
  </si>
  <si>
    <t>图 号</t>
  </si>
  <si>
    <t>名称及规格</t>
  </si>
  <si>
    <t>总布置图</t>
  </si>
  <si>
    <t>转辙器</t>
  </si>
  <si>
    <t>辙叉及护轨</t>
  </si>
  <si>
    <t>合计</t>
  </si>
  <si>
    <t>材料</t>
  </si>
  <si>
    <t>单位</t>
  </si>
  <si>
    <t>单重</t>
  </si>
  <si>
    <t>总重</t>
  </si>
  <si>
    <t xml:space="preserve">  质量  kg</t>
  </si>
  <si>
    <t>专线9879G-001</t>
  </si>
  <si>
    <t>平垫板60-0(A) 452×170×20</t>
  </si>
  <si>
    <t>Q235(底板)</t>
  </si>
  <si>
    <t>块</t>
  </si>
  <si>
    <t>15.2</t>
  </si>
  <si>
    <t>平垫板60-8(D) 452×170×20</t>
  </si>
  <si>
    <t>平垫板60-11(E) 452×170×20</t>
  </si>
  <si>
    <t>平垫板60-14(F) 452×170×20</t>
  </si>
  <si>
    <t>平垫板60-17(G) 452×170×20</t>
  </si>
  <si>
    <t>平垫板60-20(H) 452×170×20</t>
  </si>
  <si>
    <t>平垫板60-3(B＇)  452×170×20</t>
  </si>
  <si>
    <t>平垫板60-8(D＇) 452×170×20</t>
  </si>
  <si>
    <t>平垫板60-11(E＇) 452×170×20</t>
  </si>
  <si>
    <t>平垫板60-14(F＇) 452×170×20</t>
  </si>
  <si>
    <t>专线9879G-002</t>
  </si>
  <si>
    <t>顺坡垫板P80 452×170×22</t>
  </si>
  <si>
    <t>顺坡垫板P60 452×170×22</t>
  </si>
  <si>
    <t>专线4232-67</t>
  </si>
  <si>
    <t>滑床板 60-0  601×170×20</t>
  </si>
  <si>
    <t>23.1</t>
  </si>
  <si>
    <t>滑床板 60-6  601×170×20</t>
  </si>
  <si>
    <t>滑床板 60-9  601×170×20</t>
  </si>
  <si>
    <t>专线4232-93</t>
  </si>
  <si>
    <t>轨撑垫板 452×170×20</t>
  </si>
  <si>
    <t>14.5</t>
  </si>
  <si>
    <t>专线4232-94</t>
  </si>
  <si>
    <t>轨撑滑床板 60-0  601×170×20</t>
  </si>
  <si>
    <t>24.8</t>
  </si>
  <si>
    <t>轨撑滑床板 60-6  601×170×20</t>
  </si>
  <si>
    <t>轨撑滑床板 60-12  601×170×20</t>
  </si>
  <si>
    <t>专线9879G-106</t>
  </si>
  <si>
    <t>迎轮护轨垫板 610×170×20</t>
  </si>
  <si>
    <t>32.6</t>
  </si>
  <si>
    <t>专线9879G-107</t>
  </si>
  <si>
    <t>辙跟垫板  690×550×20</t>
  </si>
  <si>
    <t>64.2</t>
  </si>
  <si>
    <t>专线9879G-108</t>
  </si>
  <si>
    <t>辙跟垫板  690×570×20</t>
  </si>
  <si>
    <t>66.1</t>
  </si>
  <si>
    <t>专线9879G-109</t>
  </si>
  <si>
    <t>垫板  674×170×20</t>
  </si>
  <si>
    <t>21.9</t>
  </si>
  <si>
    <t>垫板  691×170×20</t>
  </si>
  <si>
    <t>22.4</t>
  </si>
  <si>
    <t>垫板  704×170×20</t>
  </si>
  <si>
    <t>22.7</t>
  </si>
  <si>
    <t>垫板  722×170×20</t>
  </si>
  <si>
    <t>23.2</t>
  </si>
  <si>
    <t>垫板  736×170×20</t>
  </si>
  <si>
    <t>23.6</t>
  </si>
  <si>
    <t>专线9879G-110</t>
  </si>
  <si>
    <t>垫板  754×170×20</t>
  </si>
  <si>
    <t>26.3</t>
  </si>
  <si>
    <t>垫板  769×170×20</t>
  </si>
  <si>
    <t>26.8</t>
  </si>
  <si>
    <t>垫板  788×170×20</t>
  </si>
  <si>
    <t>27.3</t>
  </si>
  <si>
    <t>垫板  805×170×20</t>
  </si>
  <si>
    <t>27.8</t>
  </si>
  <si>
    <t>专线9879G-111</t>
  </si>
  <si>
    <t>垫板  824×170×20</t>
  </si>
  <si>
    <t>28.3</t>
  </si>
  <si>
    <t>垫板  842×170×20</t>
  </si>
  <si>
    <t>28.8</t>
  </si>
  <si>
    <t>垫板  861×170×20</t>
  </si>
  <si>
    <t>29.3</t>
  </si>
  <si>
    <t>垫板  882×170×20</t>
  </si>
  <si>
    <t>29.9</t>
  </si>
  <si>
    <t>垫板  901×170×20</t>
  </si>
  <si>
    <t>30.3</t>
  </si>
  <si>
    <t>专线9879G-203</t>
  </si>
  <si>
    <t>护轨垫板 610×170×20</t>
  </si>
  <si>
    <t>23.9</t>
  </si>
  <si>
    <t>22.8</t>
  </si>
  <si>
    <t>专线9879G-204</t>
  </si>
  <si>
    <t>垫板452×170×20</t>
  </si>
  <si>
    <t>专线9879G-205</t>
  </si>
  <si>
    <t>垫板847×170×20</t>
  </si>
  <si>
    <t>28.9</t>
  </si>
  <si>
    <t>专线9879G-206</t>
  </si>
  <si>
    <t>垫板781×170×20</t>
  </si>
  <si>
    <t>27.1</t>
  </si>
  <si>
    <t>专线9879G-207</t>
  </si>
  <si>
    <t>垫板712×170×20</t>
  </si>
  <si>
    <t>22.9</t>
  </si>
  <si>
    <t>专线9879G-208</t>
  </si>
  <si>
    <t>垫板722×170×20</t>
  </si>
  <si>
    <t>23.5</t>
  </si>
  <si>
    <t>专线9879G-209</t>
  </si>
  <si>
    <t>垫板661×170×20</t>
  </si>
  <si>
    <t>20.2</t>
  </si>
  <si>
    <t>专线9879G-210</t>
  </si>
  <si>
    <t>垫板698×170×20</t>
  </si>
  <si>
    <t>22.6</t>
  </si>
  <si>
    <t>专线9879G-211</t>
  </si>
  <si>
    <t>垫板776×170×20</t>
  </si>
  <si>
    <t>专线9879G-212</t>
  </si>
  <si>
    <t>垫板853×170×20</t>
  </si>
  <si>
    <t>29.2</t>
  </si>
  <si>
    <t>备注</t>
  </si>
  <si>
    <t>单件</t>
  </si>
  <si>
    <t>总计</t>
  </si>
  <si>
    <t xml:space="preserve"> 体积  cm3</t>
  </si>
  <si>
    <t>TB/T2342.3</t>
  </si>
  <si>
    <t>接头夹板60</t>
  </si>
  <si>
    <t>23.3</t>
  </si>
  <si>
    <t>专线3351</t>
  </si>
  <si>
    <t>Ⅱ型弹条</t>
  </si>
  <si>
    <t>60Si2CrVA</t>
  </si>
  <si>
    <t>个</t>
  </si>
  <si>
    <t>0.475</t>
  </si>
  <si>
    <t>专线4232-4</t>
  </si>
  <si>
    <t>螺栓 M24×60</t>
  </si>
  <si>
    <t>根</t>
  </si>
  <si>
    <t>0.361</t>
  </si>
  <si>
    <t>TB/T2347</t>
  </si>
  <si>
    <t>接头螺栓及螺母
 M24×135-10.9</t>
  </si>
  <si>
    <t>副</t>
  </si>
  <si>
    <t>0.69</t>
  </si>
  <si>
    <t>GB41</t>
  </si>
  <si>
    <t>螺母M24</t>
  </si>
  <si>
    <t>0.112</t>
  </si>
  <si>
    <t>GB1230</t>
  </si>
  <si>
    <t>垫圈24</t>
  </si>
  <si>
    <t>0.051</t>
  </si>
  <si>
    <t>TB/T1495.4</t>
  </si>
  <si>
    <t>平垫圈24</t>
  </si>
  <si>
    <t>0.069</t>
  </si>
  <si>
    <t xml:space="preserve"> GB7244</t>
  </si>
  <si>
    <t>垫圈30</t>
  </si>
  <si>
    <t>0.038</t>
  </si>
  <si>
    <t>专线4232-50</t>
  </si>
  <si>
    <t>岔枕螺栓 M30</t>
  </si>
  <si>
    <t>45#</t>
  </si>
  <si>
    <t>1.07</t>
  </si>
  <si>
    <t>专线4232-10</t>
  </si>
  <si>
    <t>轨距块 60 9-11</t>
  </si>
  <si>
    <t>ZG230-450</t>
  </si>
  <si>
    <t>0.336</t>
  </si>
  <si>
    <t>轨距块 60 13-15</t>
  </si>
  <si>
    <t>0.512</t>
  </si>
  <si>
    <t>轨距块 60 7-17</t>
  </si>
  <si>
    <t>备用</t>
  </si>
  <si>
    <t>专线4232-10A</t>
  </si>
  <si>
    <t>专线4232-72</t>
  </si>
  <si>
    <t>绝缘轨距块 9-11</t>
  </si>
  <si>
    <t>玻璃纤维聚酰胺66</t>
  </si>
  <si>
    <t>39</t>
  </si>
  <si>
    <t>绝缘轨距块 13-15</t>
  </si>
  <si>
    <t>116.5</t>
  </si>
  <si>
    <t>专线3417</t>
  </si>
  <si>
    <t>钢轨绝缘</t>
  </si>
  <si>
    <t>套</t>
  </si>
  <si>
    <t>专线4232-35</t>
  </si>
  <si>
    <t>顶铁 60</t>
  </si>
  <si>
    <t>2.23</t>
  </si>
  <si>
    <t>顶铁 75</t>
  </si>
  <si>
    <t>2.58</t>
  </si>
  <si>
    <t>GB5780</t>
  </si>
  <si>
    <t>螺栓  M24×80</t>
  </si>
  <si>
    <t>0.389</t>
  </si>
  <si>
    <t>NS-01（b）</t>
  </si>
  <si>
    <t>螺母 M24</t>
  </si>
  <si>
    <t>0.153</t>
  </si>
  <si>
    <t>GB7244</t>
  </si>
  <si>
    <t>垫圈 24</t>
  </si>
  <si>
    <t>0.047</t>
  </si>
  <si>
    <t>专线4232-21</t>
  </si>
  <si>
    <t>调整片  170×50×1</t>
  </si>
  <si>
    <t>Q195</t>
  </si>
  <si>
    <t>0.067</t>
  </si>
  <si>
    <t>调整片  170×50×2</t>
  </si>
  <si>
    <t>0.133</t>
  </si>
  <si>
    <t>专线4171-23</t>
  </si>
  <si>
    <t>接头铁 60</t>
  </si>
  <si>
    <t>2.97</t>
  </si>
  <si>
    <t>螺栓  M20×120</t>
  </si>
  <si>
    <t>0.354</t>
  </si>
  <si>
    <t>螺母 M20</t>
  </si>
  <si>
    <t>GB95</t>
  </si>
  <si>
    <t>垫圈 20</t>
  </si>
  <si>
    <t>0.016</t>
  </si>
  <si>
    <t>专线4171-53</t>
  </si>
  <si>
    <t>绝缘垫圈20</t>
  </si>
  <si>
    <t>3240环氧酚醛玻璃布板</t>
  </si>
  <si>
    <t>0.008</t>
  </si>
  <si>
    <t>专线4171-52</t>
  </si>
  <si>
    <t>绝缘管20×20</t>
  </si>
  <si>
    <t>3240环氧酚醛玻璃布管</t>
  </si>
  <si>
    <t>0.007</t>
  </si>
  <si>
    <t>专线4171-51</t>
  </si>
  <si>
    <t>绝缘片185×55×5</t>
  </si>
  <si>
    <t>0.08</t>
  </si>
  <si>
    <t>专线4114-39</t>
  </si>
  <si>
    <t>调整片180×50×2（其中一半数量是备用）</t>
  </si>
  <si>
    <t>0.141</t>
  </si>
  <si>
    <t>专线4171-26</t>
  </si>
  <si>
    <t>拉杆1012</t>
  </si>
  <si>
    <t>14.6</t>
  </si>
  <si>
    <t>专线4171-27</t>
  </si>
  <si>
    <t>连杆1048</t>
  </si>
  <si>
    <t>15</t>
  </si>
  <si>
    <t>连杆1088</t>
  </si>
  <si>
    <t>专线9879G-114</t>
  </si>
  <si>
    <t>轨撑 60</t>
  </si>
  <si>
    <t>件</t>
  </si>
  <si>
    <t>5.7</t>
  </si>
  <si>
    <t>专线9879G-115</t>
  </si>
  <si>
    <t xml:space="preserve">辙跟内轨撑 </t>
  </si>
  <si>
    <t>9.62</t>
  </si>
  <si>
    <t>专线9879G-116</t>
  </si>
  <si>
    <t xml:space="preserve">辙跟外轨撑 </t>
  </si>
  <si>
    <t>8.02</t>
  </si>
  <si>
    <t>专线9879G-119</t>
  </si>
  <si>
    <t>调整楔 60</t>
  </si>
  <si>
    <t>0.782</t>
  </si>
  <si>
    <t>专线9879G-113</t>
  </si>
  <si>
    <t>辙跟接头夹板 60-8Z</t>
  </si>
  <si>
    <t>56Nb</t>
  </si>
  <si>
    <t>辙跟接头夹板 60-8Y</t>
  </si>
  <si>
    <t>专线4232-18</t>
  </si>
  <si>
    <t>支距扣板 60/68-74-35</t>
  </si>
  <si>
    <t>KTH350-10</t>
  </si>
  <si>
    <t>1.42</t>
  </si>
  <si>
    <t>支距扣板 60/85-91-44</t>
  </si>
  <si>
    <t>1.76</t>
  </si>
  <si>
    <t>支距扣板 60/98-104-50</t>
  </si>
  <si>
    <t>2.02</t>
  </si>
  <si>
    <t>支距扣板 60/115-122-60</t>
  </si>
  <si>
    <t>2.37</t>
  </si>
  <si>
    <t>支距扣板 60/129-136-66</t>
  </si>
  <si>
    <t>2.65</t>
  </si>
  <si>
    <t>专线9879G-213</t>
  </si>
  <si>
    <t>支距扣板 60/101-116</t>
  </si>
  <si>
    <t>2.38</t>
  </si>
  <si>
    <t>支距扣板 60/87-103</t>
  </si>
  <si>
    <t>2.09</t>
  </si>
  <si>
    <t>专线9879G-112</t>
  </si>
  <si>
    <t>螺柱 27×30×75×240</t>
  </si>
  <si>
    <t>20SiMn</t>
  </si>
  <si>
    <t>1.69</t>
  </si>
  <si>
    <t>螺柱 27×25×90×240</t>
  </si>
  <si>
    <t>1.72</t>
  </si>
  <si>
    <t>螺柱 27×30×75×250</t>
  </si>
  <si>
    <t>螺柱 27×25×90×260</t>
  </si>
  <si>
    <t>1.79</t>
  </si>
  <si>
    <t>专线4232-3</t>
  </si>
  <si>
    <t>半圆头螺栓 M27×310-G</t>
  </si>
  <si>
    <t>1.58</t>
  </si>
  <si>
    <t>半圆头螺栓 M27×300-G</t>
  </si>
  <si>
    <t>1.54</t>
  </si>
  <si>
    <t>半圆头螺栓 M27×320-G</t>
  </si>
  <si>
    <t>1.64</t>
  </si>
  <si>
    <t>TB413-75</t>
  </si>
  <si>
    <t>半圆头螺栓 M24×110</t>
  </si>
  <si>
    <t>0.55</t>
  </si>
  <si>
    <t>GB91</t>
  </si>
  <si>
    <t>开口销 5×30</t>
  </si>
  <si>
    <t>专线4171-9</t>
  </si>
  <si>
    <t>长方头螺栓 M24×75</t>
  </si>
  <si>
    <t>0.388</t>
  </si>
  <si>
    <t>T型螺栓 M24×80</t>
  </si>
  <si>
    <t>0.421</t>
  </si>
  <si>
    <t>T型螺栓 M24×85</t>
  </si>
  <si>
    <t>0.436</t>
  </si>
  <si>
    <t>TB417-75</t>
  </si>
  <si>
    <t>螺母 M27</t>
  </si>
  <si>
    <t>0.206</t>
  </si>
  <si>
    <t>0.146</t>
  </si>
  <si>
    <t>TB418-75</t>
  </si>
  <si>
    <t>弹簧垫圈 27</t>
  </si>
  <si>
    <t>0.06</t>
  </si>
  <si>
    <t>弹簧垫圈 24</t>
  </si>
  <si>
    <t>0.055</t>
  </si>
  <si>
    <t>GB96</t>
  </si>
  <si>
    <t>平垫圈 24</t>
  </si>
  <si>
    <t>0.088</t>
  </si>
  <si>
    <t>专线4232-25</t>
  </si>
  <si>
    <t>方孔垫圈 60-0</t>
  </si>
  <si>
    <t>KTH330-08</t>
  </si>
  <si>
    <t>0.726</t>
  </si>
  <si>
    <t>方孔垫圈 60-3</t>
  </si>
  <si>
    <t>0.816</t>
  </si>
  <si>
    <t>专线4232-26</t>
  </si>
  <si>
    <t>圆孔垫圈 60-0</t>
  </si>
  <si>
    <t>圆孔垫圈 60-3</t>
  </si>
  <si>
    <t>专线9879G-201</t>
  </si>
  <si>
    <t>高锰钢辙叉 60-7</t>
  </si>
  <si>
    <t>1100</t>
  </si>
  <si>
    <t>专线4232-22</t>
  </si>
  <si>
    <t>调整片 147×100×2</t>
  </si>
  <si>
    <t>0.231</t>
  </si>
  <si>
    <t>调整片 147×100×3</t>
  </si>
  <si>
    <t>0.346</t>
  </si>
  <si>
    <t>专线4232-53</t>
  </si>
  <si>
    <t>452×175×10</t>
  </si>
  <si>
    <t>橡胶垫皮</t>
  </si>
  <si>
    <t>719</t>
  </si>
  <si>
    <t>专线4232-51</t>
  </si>
  <si>
    <t>60-190</t>
  </si>
  <si>
    <t>136</t>
  </si>
  <si>
    <t>专线4232-55</t>
  </si>
  <si>
    <t>119</t>
  </si>
  <si>
    <t>60-710</t>
  </si>
  <si>
    <t>423</t>
  </si>
  <si>
    <t>610×175×10</t>
  </si>
  <si>
    <t>960</t>
  </si>
  <si>
    <t>专线4232-56</t>
  </si>
  <si>
    <t>601×175×10</t>
  </si>
  <si>
    <t>945</t>
  </si>
  <si>
    <t>550×175×10</t>
  </si>
  <si>
    <t>868</t>
  </si>
  <si>
    <t>570×175×10</t>
  </si>
  <si>
    <t>899</t>
  </si>
  <si>
    <t>674×175×10</t>
  </si>
  <si>
    <t>1057</t>
  </si>
  <si>
    <t>691×175×10</t>
  </si>
  <si>
    <t>1083</t>
  </si>
  <si>
    <t>704×175×10</t>
  </si>
  <si>
    <t>1103</t>
  </si>
  <si>
    <t>722×175×10</t>
  </si>
  <si>
    <t>1130</t>
  </si>
  <si>
    <t>736×175×10</t>
  </si>
  <si>
    <t>1152</t>
  </si>
  <si>
    <t>754×175×10</t>
  </si>
  <si>
    <t>1179</t>
  </si>
  <si>
    <t>769×175×10</t>
  </si>
  <si>
    <t>1202</t>
  </si>
  <si>
    <t>788×175×10</t>
  </si>
  <si>
    <t>1231</t>
  </si>
  <si>
    <t>805×175×10</t>
  </si>
  <si>
    <t>1257</t>
  </si>
  <si>
    <t>专线4232-54</t>
  </si>
  <si>
    <t>824-377</t>
  </si>
  <si>
    <t>1249</t>
  </si>
  <si>
    <t>842-386</t>
  </si>
  <si>
    <t>1276</t>
  </si>
  <si>
    <t>861-395</t>
  </si>
  <si>
    <t>1305</t>
  </si>
  <si>
    <t>882-406</t>
  </si>
  <si>
    <t>1137</t>
  </si>
  <si>
    <t>901-415</t>
  </si>
  <si>
    <t>847-389</t>
  </si>
  <si>
    <t>1286.6</t>
  </si>
  <si>
    <t>781×175×10</t>
  </si>
  <si>
    <t>1220.4</t>
  </si>
  <si>
    <t>712×175×10</t>
  </si>
  <si>
    <t>1115.3</t>
  </si>
  <si>
    <t>1130.6</t>
  </si>
  <si>
    <t>661×175×10</t>
  </si>
  <si>
    <t>981.4</t>
  </si>
  <si>
    <t>698×175×10</t>
  </si>
  <si>
    <t>1094</t>
  </si>
  <si>
    <t>776×175×10</t>
  </si>
  <si>
    <t>1212.5</t>
  </si>
  <si>
    <t>853-392</t>
  </si>
  <si>
    <t>1292.9</t>
  </si>
  <si>
    <t>专线4232-52</t>
  </si>
  <si>
    <t>439×190×5</t>
  </si>
  <si>
    <t>405</t>
  </si>
  <si>
    <t>378×190×5</t>
  </si>
  <si>
    <t>混枕60kg/m钢轨7号单开道岔</t>
  </si>
  <si>
    <t>道岔允许通过速度</t>
  </si>
  <si>
    <r>
      <rPr>
        <sz val="14"/>
        <color theme="1"/>
        <rFont val="宋体"/>
        <charset val="134"/>
        <scheme val="minor"/>
      </rPr>
      <t>T</t>
    </r>
    <r>
      <rPr>
        <vertAlign val="subscript"/>
        <sz val="14"/>
        <color theme="1"/>
        <rFont val="宋体"/>
        <charset val="134"/>
        <scheme val="minor"/>
      </rPr>
      <t>m</t>
    </r>
    <r>
      <rPr>
        <sz val="14"/>
        <color theme="1"/>
        <rFont val="宋体"/>
        <charset val="134"/>
        <scheme val="minor"/>
      </rPr>
      <t xml:space="preserve">≤20 km/h </t>
    </r>
  </si>
  <si>
    <t>数量</t>
  </si>
  <si>
    <t xml:space="preserve"> 扣件类型</t>
  </si>
  <si>
    <t>道钉</t>
  </si>
  <si>
    <t>转辙器(HT9879-100)</t>
  </si>
  <si>
    <t>60AT尖轨转辙器</t>
  </si>
  <si>
    <t>1副</t>
  </si>
  <si>
    <t xml:space="preserve"> 尖轨轨型</t>
  </si>
  <si>
    <t>60kg/m 钢轨</t>
  </si>
  <si>
    <t>辙跟形式</t>
  </si>
  <si>
    <t>间隔铁式活接头</t>
  </si>
  <si>
    <t xml:space="preserve"> 辙叉及护轨(HT9879-200)</t>
  </si>
  <si>
    <t>辙叉形式</t>
  </si>
  <si>
    <t>整铸式</t>
  </si>
  <si>
    <t>护轨形式</t>
  </si>
  <si>
    <t>60kg/m钢轨分开式可调</t>
  </si>
  <si>
    <t>连接形式</t>
  </si>
  <si>
    <t>间隔铁固定式</t>
  </si>
  <si>
    <t>混凝土岔枕(CB154-59)</t>
  </si>
  <si>
    <t>岔枕总数</t>
  </si>
  <si>
    <t>59根</t>
  </si>
  <si>
    <t>10根</t>
  </si>
  <si>
    <t>2.60m</t>
  </si>
  <si>
    <t>8根</t>
  </si>
  <si>
    <t>2.80m</t>
  </si>
  <si>
    <t>3根</t>
  </si>
  <si>
    <t>2.95m</t>
  </si>
  <si>
    <t>3.05m</t>
  </si>
  <si>
    <t>3.20m</t>
  </si>
  <si>
    <t>3.35m</t>
  </si>
  <si>
    <t>3.50m</t>
  </si>
  <si>
    <t>3.65m</t>
  </si>
  <si>
    <t>2根</t>
  </si>
  <si>
    <t>3.80m</t>
  </si>
  <si>
    <t>3.95m</t>
  </si>
  <si>
    <t>4.10m</t>
  </si>
  <si>
    <t>4.25m</t>
  </si>
  <si>
    <t>4.40m</t>
  </si>
  <si>
    <t>4.55m</t>
  </si>
  <si>
    <t>4.70m</t>
  </si>
  <si>
    <t>4.85m</t>
  </si>
  <si>
    <t>6根</t>
  </si>
  <si>
    <t>2.50m</t>
  </si>
  <si>
    <t xml:space="preserve"> 道岔说明</t>
  </si>
  <si>
    <t>1.道岔采用前切后制型平面线形;</t>
  </si>
  <si>
    <t>2.用通钢轨尖轨。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</si>
</sst>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.00_ "/>
  </numFmts>
  <fonts count="30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b/>
      <sz val="10"/>
      <name val="宋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vertAlign val="subscript"/>
      <sz val="14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0" fillId="11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7" borderId="18" applyNumberFormat="0" applyFont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24" fillId="10" borderId="19" applyNumberFormat="0" applyAlignment="0" applyProtection="0">
      <alignment vertical="center"/>
    </xf>
    <xf numFmtId="0" fontId="15" fillId="10" borderId="14" applyNumberFormat="0" applyAlignment="0" applyProtection="0">
      <alignment vertical="center"/>
    </xf>
    <xf numFmtId="0" fontId="14" fillId="9" borderId="13" applyNumberFormat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8" fillId="0" borderId="20" applyNumberFormat="0" applyFill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21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0" borderId="4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176" fontId="2" fillId="0" borderId="7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76" fontId="2" fillId="0" borderId="10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3" fillId="0" borderId="0" xfId="0" applyFont="1" applyFill="1">
      <alignment vertical="center"/>
    </xf>
    <xf numFmtId="0" fontId="4" fillId="0" borderId="0" xfId="0" applyFont="1" applyFill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0" xfId="0" applyNumberFormat="1" applyFill="1">
      <alignment vertical="center"/>
    </xf>
    <xf numFmtId="49" fontId="5" fillId="0" borderId="3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4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center" vertical="center"/>
    </xf>
    <xf numFmtId="0" fontId="6" fillId="0" borderId="3" xfId="0" applyNumberFormat="1" applyFont="1" applyFill="1" applyBorder="1" applyAlignment="1">
      <alignment horizontal="center" vertical="center"/>
    </xf>
    <xf numFmtId="0" fontId="7" fillId="0" borderId="3" xfId="0" applyNumberFormat="1" applyFont="1" applyFill="1" applyBorder="1" applyAlignment="1">
      <alignment horizontal="center" vertical="center"/>
    </xf>
    <xf numFmtId="0" fontId="8" fillId="0" borderId="3" xfId="0" applyNumberFormat="1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9" fillId="0" borderId="3" xfId="0" applyNumberFormat="1" applyFont="1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3" xfId="0" applyFill="1" applyBorder="1">
      <alignment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Fill="1" applyBorder="1">
      <alignment vertical="center"/>
    </xf>
    <xf numFmtId="0" fontId="9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3" xfId="0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0" fillId="0" borderId="0" xfId="0" applyFill="1" applyBorder="1" applyAlignment="1">
      <alignment vertical="center"/>
    </xf>
    <xf numFmtId="0" fontId="8" fillId="0" borderId="0" xfId="0" applyNumberFormat="1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 wrapText="1"/>
    </xf>
    <xf numFmtId="0" fontId="9" fillId="0" borderId="0" xfId="0" applyNumberFormat="1" applyFont="1" applyFill="1" applyBorder="1" applyAlignment="1">
      <alignment horizontal="center" vertical="center"/>
    </xf>
    <xf numFmtId="0" fontId="7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center" vertical="center"/>
    </xf>
    <xf numFmtId="0" fontId="0" fillId="0" borderId="0" xfId="0" applyFill="1" applyBorder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center" vertical="center" wrapText="1"/>
    </xf>
    <xf numFmtId="49" fontId="9" fillId="0" borderId="0" xfId="0" applyNumberFormat="1" applyFont="1" applyFill="1" applyBorder="1" applyAlignment="1">
      <alignment horizontal="center" vertical="center"/>
    </xf>
    <xf numFmtId="0" fontId="4" fillId="0" borderId="0" xfId="0" applyFont="1">
      <alignment vertical="center"/>
    </xf>
    <xf numFmtId="0" fontId="0" fillId="0" borderId="0" xfId="0" applyFont="1" applyFill="1">
      <alignment vertical="center"/>
    </xf>
    <xf numFmtId="0" fontId="0" fillId="0" borderId="0" xfId="0" applyAlignment="1">
      <alignment horizontal="left" vertical="center"/>
    </xf>
    <xf numFmtId="49" fontId="0" fillId="0" borderId="0" xfId="0" applyNumberFormat="1">
      <alignment vertical="center"/>
    </xf>
    <xf numFmtId="0" fontId="6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left" vertical="center"/>
    </xf>
    <xf numFmtId="0" fontId="0" fillId="0" borderId="3" xfId="0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left" vertical="center"/>
    </xf>
    <xf numFmtId="0" fontId="9" fillId="0" borderId="3" xfId="0" applyFont="1" applyFill="1" applyBorder="1" applyAlignment="1">
      <alignment horizontal="left" vertical="center" wrapText="1"/>
    </xf>
    <xf numFmtId="49" fontId="9" fillId="0" borderId="3" xfId="0" applyNumberFormat="1" applyFont="1" applyFill="1" applyBorder="1" applyAlignment="1">
      <alignment horizontal="center" vertical="center"/>
    </xf>
    <xf numFmtId="0" fontId="3" fillId="0" borderId="0" xfId="0" applyFont="1" applyFill="1" applyBorder="1">
      <alignment vertical="center"/>
    </xf>
    <xf numFmtId="49" fontId="9" fillId="0" borderId="3" xfId="0" applyNumberFormat="1" applyFont="1" applyFill="1" applyBorder="1" applyAlignment="1">
      <alignment horizontal="center" vertical="center" wrapText="1"/>
    </xf>
    <xf numFmtId="0" fontId="9" fillId="0" borderId="3" xfId="0" applyNumberFormat="1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left" vertical="center" wrapText="1"/>
    </xf>
    <xf numFmtId="0" fontId="6" fillId="0" borderId="0" xfId="0" applyNumberFormat="1" applyFont="1" applyFill="1" applyAlignment="1">
      <alignment horizontal="center" vertical="center"/>
    </xf>
    <xf numFmtId="49" fontId="6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Border="1">
      <alignment vertical="center"/>
    </xf>
    <xf numFmtId="0" fontId="0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/>
    </xf>
    <xf numFmtId="0" fontId="6" fillId="0" borderId="0" xfId="0" applyNumberFormat="1" applyFont="1" applyFill="1" applyBorder="1" applyAlignment="1">
      <alignment horizontal="center" vertical="center" wrapText="1"/>
    </xf>
    <xf numFmtId="49" fontId="6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left" vertical="center"/>
    </xf>
    <xf numFmtId="49" fontId="6" fillId="0" borderId="0" xfId="0" applyNumberFormat="1" applyFont="1" applyFill="1" applyAlignment="1">
      <alignment horizontal="center" vertical="center" wrapText="1"/>
    </xf>
    <xf numFmtId="49" fontId="3" fillId="0" borderId="0" xfId="0" applyNumberFormat="1" applyFont="1" applyFill="1" applyBorder="1">
      <alignment vertical="center"/>
    </xf>
    <xf numFmtId="49" fontId="3" fillId="0" borderId="0" xfId="0" applyNumberFormat="1" applyFont="1" applyFill="1">
      <alignment vertical="center"/>
    </xf>
    <xf numFmtId="49" fontId="0" fillId="0" borderId="0" xfId="0" applyNumberFormat="1" applyFill="1">
      <alignment vertical="center"/>
    </xf>
    <xf numFmtId="0" fontId="0" fillId="0" borderId="0" xfId="0" applyFill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8" fillId="0" borderId="1" xfId="0" applyNumberFormat="1" applyFont="1" applyFill="1" applyBorder="1" applyAlignment="1">
      <alignment horizontal="center" vertical="center"/>
    </xf>
    <xf numFmtId="0" fontId="4" fillId="0" borderId="3" xfId="0" applyFont="1" applyFill="1" applyBorder="1">
      <alignment vertical="center"/>
    </xf>
    <xf numFmtId="49" fontId="6" fillId="0" borderId="3" xfId="0" applyNumberFormat="1" applyFont="1" applyFill="1" applyBorder="1" applyAlignment="1">
      <alignment horizontal="left" vertical="center"/>
    </xf>
    <xf numFmtId="49" fontId="9" fillId="0" borderId="3" xfId="0" applyNumberFormat="1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center" vertical="center"/>
    </xf>
    <xf numFmtId="49" fontId="0" fillId="0" borderId="3" xfId="0" applyNumberFormat="1" applyFill="1" applyBorder="1" applyAlignment="1">
      <alignment horizontal="left" vertical="center"/>
    </xf>
    <xf numFmtId="0" fontId="6" fillId="0" borderId="2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/>
    </xf>
    <xf numFmtId="49" fontId="9" fillId="0" borderId="2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K60"/>
  <sheetViews>
    <sheetView tabSelected="1" zoomScale="110" zoomScaleNormal="110" topLeftCell="A33" workbookViewId="0">
      <selection activeCell="H52" sqref="H52"/>
    </sheetView>
  </sheetViews>
  <sheetFormatPr defaultColWidth="9" defaultRowHeight="13.5"/>
  <cols>
    <col min="1" max="1" width="4.13333333333333" style="26" customWidth="1"/>
    <col min="2" max="2" width="12.75" style="26" customWidth="1"/>
    <col min="3" max="3" width="27.9666666666667" style="109" customWidth="1"/>
    <col min="4" max="4" width="7.91666666666667" style="26" hidden="1" customWidth="1"/>
    <col min="5" max="5" width="5.88333333333333" style="26" hidden="1" customWidth="1"/>
    <col min="6" max="6" width="7.63333333333333" style="26" hidden="1" customWidth="1"/>
    <col min="7" max="7" width="4.38333333333333" style="26" customWidth="1"/>
    <col min="8" max="8" width="11.25" style="28" customWidth="1"/>
    <col min="9" max="9" width="6.025" style="28" customWidth="1"/>
    <col min="10" max="10" width="10.3333333333333" style="26" customWidth="1"/>
    <col min="11" max="11" width="10.3416666666667" style="26" customWidth="1"/>
    <col min="12" max="16384" width="9" style="26"/>
  </cols>
  <sheetData>
    <row r="1" s="24" customFormat="1" ht="25" customHeight="1" spans="1:11">
      <c r="A1" s="30" t="s">
        <v>0</v>
      </c>
      <c r="B1" s="31" t="s">
        <v>1</v>
      </c>
      <c r="C1" s="110" t="s">
        <v>2</v>
      </c>
      <c r="D1" s="31" t="s">
        <v>3</v>
      </c>
      <c r="E1" s="31" t="s">
        <v>4</v>
      </c>
      <c r="F1" s="65" t="s">
        <v>5</v>
      </c>
      <c r="G1" s="65" t="s">
        <v>6</v>
      </c>
      <c r="H1" s="31" t="s">
        <v>7</v>
      </c>
      <c r="I1" s="31" t="s">
        <v>8</v>
      </c>
      <c r="J1" s="65" t="s">
        <v>9</v>
      </c>
      <c r="K1" s="66" t="s">
        <v>10</v>
      </c>
    </row>
    <row r="2" s="24" customFormat="1" ht="25" customHeight="1" spans="1:11">
      <c r="A2" s="30"/>
      <c r="B2" s="31"/>
      <c r="C2" s="110"/>
      <c r="D2" s="31"/>
      <c r="E2" s="31"/>
      <c r="F2" s="31"/>
      <c r="G2" s="31"/>
      <c r="H2" s="31"/>
      <c r="I2" s="31"/>
      <c r="J2" s="65" t="s">
        <v>11</v>
      </c>
      <c r="K2" s="65"/>
    </row>
    <row r="3" s="24" customFormat="1" ht="25" customHeight="1" spans="1:11">
      <c r="A3" s="34">
        <v>1</v>
      </c>
      <c r="B3" s="73" t="s">
        <v>12</v>
      </c>
      <c r="C3" s="74" t="s">
        <v>13</v>
      </c>
      <c r="D3" s="36">
        <v>24</v>
      </c>
      <c r="E3" s="36">
        <v>1</v>
      </c>
      <c r="F3" s="37">
        <v>1</v>
      </c>
      <c r="G3" s="111">
        <f t="shared" ref="G3:G14" si="0">SUM(D3:F3)</f>
        <v>26</v>
      </c>
      <c r="H3" s="77" t="s">
        <v>14</v>
      </c>
      <c r="I3" s="77" t="s">
        <v>15</v>
      </c>
      <c r="J3" s="117" t="s">
        <v>16</v>
      </c>
      <c r="K3" s="46">
        <f t="shared" ref="K3:K14" si="1">J3*G3</f>
        <v>395.2</v>
      </c>
    </row>
    <row r="4" s="24" customFormat="1" ht="25" customHeight="1" spans="1:11">
      <c r="A4" s="34">
        <v>2</v>
      </c>
      <c r="B4" s="73" t="s">
        <v>12</v>
      </c>
      <c r="C4" s="74" t="s">
        <v>17</v>
      </c>
      <c r="D4" s="36">
        <v>2</v>
      </c>
      <c r="E4" s="40"/>
      <c r="F4" s="40"/>
      <c r="G4" s="111">
        <f t="shared" si="0"/>
        <v>2</v>
      </c>
      <c r="H4" s="77"/>
      <c r="I4" s="77"/>
      <c r="J4" s="117" t="s">
        <v>16</v>
      </c>
      <c r="K4" s="46">
        <f t="shared" si="1"/>
        <v>30.4</v>
      </c>
    </row>
    <row r="5" ht="25" customHeight="1" spans="1:11">
      <c r="A5" s="34">
        <v>3</v>
      </c>
      <c r="B5" s="73" t="s">
        <v>12</v>
      </c>
      <c r="C5" s="74" t="s">
        <v>18</v>
      </c>
      <c r="D5" s="36">
        <v>2</v>
      </c>
      <c r="E5" s="112"/>
      <c r="F5" s="36"/>
      <c r="G5" s="111">
        <f t="shared" si="0"/>
        <v>2</v>
      </c>
      <c r="H5" s="77"/>
      <c r="I5" s="77"/>
      <c r="J5" s="117" t="s">
        <v>16</v>
      </c>
      <c r="K5" s="46">
        <f t="shared" si="1"/>
        <v>30.4</v>
      </c>
    </row>
    <row r="6" s="25" customFormat="1" ht="25" customHeight="1" spans="1:11">
      <c r="A6" s="34">
        <v>4</v>
      </c>
      <c r="B6" s="73" t="s">
        <v>12</v>
      </c>
      <c r="C6" s="74" t="s">
        <v>19</v>
      </c>
      <c r="D6" s="36">
        <v>15</v>
      </c>
      <c r="E6" s="40"/>
      <c r="F6" s="40">
        <v>3</v>
      </c>
      <c r="G6" s="111">
        <f t="shared" si="0"/>
        <v>18</v>
      </c>
      <c r="H6" s="77"/>
      <c r="I6" s="77"/>
      <c r="J6" s="117" t="s">
        <v>16</v>
      </c>
      <c r="K6" s="46">
        <f t="shared" si="1"/>
        <v>273.6</v>
      </c>
    </row>
    <row r="7" s="24" customFormat="1" ht="25" customHeight="1" spans="1:11">
      <c r="A7" s="34">
        <v>5</v>
      </c>
      <c r="B7" s="73" t="s">
        <v>12</v>
      </c>
      <c r="C7" s="74" t="s">
        <v>20</v>
      </c>
      <c r="D7" s="36">
        <v>8</v>
      </c>
      <c r="E7" s="40"/>
      <c r="F7" s="77">
        <v>1</v>
      </c>
      <c r="G7" s="111">
        <f t="shared" si="0"/>
        <v>9</v>
      </c>
      <c r="H7" s="77"/>
      <c r="I7" s="77"/>
      <c r="J7" s="117" t="s">
        <v>16</v>
      </c>
      <c r="K7" s="46">
        <f t="shared" si="1"/>
        <v>136.8</v>
      </c>
    </row>
    <row r="8" ht="25" customHeight="1" spans="1:11">
      <c r="A8" s="34">
        <v>6</v>
      </c>
      <c r="B8" s="73" t="s">
        <v>12</v>
      </c>
      <c r="C8" s="74" t="s">
        <v>21</v>
      </c>
      <c r="D8" s="36">
        <v>12</v>
      </c>
      <c r="E8" s="36"/>
      <c r="F8" s="36"/>
      <c r="G8" s="111">
        <f t="shared" si="0"/>
        <v>12</v>
      </c>
      <c r="H8" s="77"/>
      <c r="I8" s="77"/>
      <c r="J8" s="117" t="s">
        <v>16</v>
      </c>
      <c r="K8" s="46">
        <f t="shared" si="1"/>
        <v>182.4</v>
      </c>
    </row>
    <row r="9" ht="25" customHeight="1" spans="1:11">
      <c r="A9" s="34">
        <v>7</v>
      </c>
      <c r="B9" s="73" t="s">
        <v>12</v>
      </c>
      <c r="C9" s="113" t="s">
        <v>22</v>
      </c>
      <c r="D9" s="36"/>
      <c r="E9" s="46"/>
      <c r="F9" s="36">
        <v>1</v>
      </c>
      <c r="G9" s="111">
        <f t="shared" si="0"/>
        <v>1</v>
      </c>
      <c r="H9" s="77"/>
      <c r="I9" s="77"/>
      <c r="J9" s="118" t="s">
        <v>16</v>
      </c>
      <c r="K9" s="46">
        <f t="shared" si="1"/>
        <v>15.2</v>
      </c>
    </row>
    <row r="10" ht="25" customHeight="1" spans="1:11">
      <c r="A10" s="34">
        <v>8</v>
      </c>
      <c r="B10" s="73" t="s">
        <v>12</v>
      </c>
      <c r="C10" s="74" t="s">
        <v>23</v>
      </c>
      <c r="D10" s="36">
        <v>2</v>
      </c>
      <c r="E10" s="36"/>
      <c r="F10" s="40">
        <v>1</v>
      </c>
      <c r="G10" s="111">
        <f t="shared" si="0"/>
        <v>3</v>
      </c>
      <c r="H10" s="77"/>
      <c r="I10" s="77"/>
      <c r="J10" s="117" t="s">
        <v>16</v>
      </c>
      <c r="K10" s="46">
        <f t="shared" si="1"/>
        <v>45.6</v>
      </c>
    </row>
    <row r="11" ht="25" customHeight="1" spans="1:11">
      <c r="A11" s="34">
        <v>9</v>
      </c>
      <c r="B11" s="73" t="s">
        <v>12</v>
      </c>
      <c r="C11" s="74" t="s">
        <v>24</v>
      </c>
      <c r="D11" s="36">
        <v>2</v>
      </c>
      <c r="E11" s="36"/>
      <c r="F11" s="40">
        <v>1</v>
      </c>
      <c r="G11" s="111">
        <f t="shared" si="0"/>
        <v>3</v>
      </c>
      <c r="H11" s="77"/>
      <c r="I11" s="77"/>
      <c r="J11" s="117" t="s">
        <v>16</v>
      </c>
      <c r="K11" s="46">
        <f t="shared" si="1"/>
        <v>45.6</v>
      </c>
    </row>
    <row r="12" ht="32" customHeight="1" spans="1:11">
      <c r="A12" s="34">
        <v>10</v>
      </c>
      <c r="B12" s="73" t="s">
        <v>12</v>
      </c>
      <c r="C12" s="74" t="s">
        <v>25</v>
      </c>
      <c r="D12" s="36">
        <v>13</v>
      </c>
      <c r="E12" s="36"/>
      <c r="F12" s="36">
        <v>1</v>
      </c>
      <c r="G12" s="111">
        <f t="shared" si="0"/>
        <v>14</v>
      </c>
      <c r="H12" s="77"/>
      <c r="I12" s="77"/>
      <c r="J12" s="117" t="s">
        <v>16</v>
      </c>
      <c r="K12" s="46">
        <f t="shared" si="1"/>
        <v>212.8</v>
      </c>
    </row>
    <row r="13" ht="25" customHeight="1" spans="1:11">
      <c r="A13" s="34">
        <v>11</v>
      </c>
      <c r="B13" s="73" t="s">
        <v>26</v>
      </c>
      <c r="C13" s="74" t="s">
        <v>27</v>
      </c>
      <c r="D13" s="36">
        <v>6</v>
      </c>
      <c r="E13" s="46"/>
      <c r="F13" s="40"/>
      <c r="G13" s="111">
        <f t="shared" si="0"/>
        <v>6</v>
      </c>
      <c r="H13" s="77"/>
      <c r="I13" s="77"/>
      <c r="J13" s="117" t="s">
        <v>16</v>
      </c>
      <c r="K13" s="46">
        <f t="shared" si="1"/>
        <v>91.2</v>
      </c>
    </row>
    <row r="14" ht="25" customHeight="1" spans="1:11">
      <c r="A14" s="34">
        <v>12</v>
      </c>
      <c r="B14" s="73" t="s">
        <v>26</v>
      </c>
      <c r="C14" s="74" t="s">
        <v>28</v>
      </c>
      <c r="D14" s="36">
        <v>6</v>
      </c>
      <c r="E14" s="36"/>
      <c r="F14" s="37"/>
      <c r="G14" s="111">
        <f t="shared" si="0"/>
        <v>6</v>
      </c>
      <c r="H14" s="77"/>
      <c r="I14" s="77"/>
      <c r="J14" s="117" t="s">
        <v>16</v>
      </c>
      <c r="K14" s="46">
        <f t="shared" si="1"/>
        <v>91.2</v>
      </c>
    </row>
    <row r="15" ht="25" customHeight="1" spans="1:11">
      <c r="A15" s="34">
        <v>13</v>
      </c>
      <c r="B15" s="78" t="s">
        <v>29</v>
      </c>
      <c r="C15" s="113" t="s">
        <v>30</v>
      </c>
      <c r="D15" s="34"/>
      <c r="E15" s="40">
        <v>4</v>
      </c>
      <c r="F15" s="36"/>
      <c r="G15" s="111">
        <f t="shared" ref="G15:G50" si="2">SUM(D15:F15)</f>
        <v>4</v>
      </c>
      <c r="H15" s="77"/>
      <c r="I15" s="77"/>
      <c r="J15" s="119" t="s">
        <v>31</v>
      </c>
      <c r="K15" s="46">
        <f t="shared" ref="K15:K50" si="3">J15*G15</f>
        <v>92.4</v>
      </c>
    </row>
    <row r="16" ht="25" customHeight="1" spans="1:11">
      <c r="A16" s="34">
        <v>14</v>
      </c>
      <c r="B16" s="78" t="s">
        <v>29</v>
      </c>
      <c r="C16" s="113" t="s">
        <v>32</v>
      </c>
      <c r="D16" s="34"/>
      <c r="E16" s="40">
        <v>2</v>
      </c>
      <c r="F16" s="37"/>
      <c r="G16" s="111">
        <f t="shared" si="2"/>
        <v>2</v>
      </c>
      <c r="H16" s="77"/>
      <c r="I16" s="77"/>
      <c r="J16" s="119" t="s">
        <v>31</v>
      </c>
      <c r="K16" s="46">
        <f t="shared" si="3"/>
        <v>46.2</v>
      </c>
    </row>
    <row r="17" ht="25" customHeight="1" spans="1:11">
      <c r="A17" s="34">
        <v>15</v>
      </c>
      <c r="B17" s="78" t="s">
        <v>29</v>
      </c>
      <c r="C17" s="113" t="s">
        <v>33</v>
      </c>
      <c r="D17" s="34"/>
      <c r="E17" s="40">
        <v>2</v>
      </c>
      <c r="F17" s="36"/>
      <c r="G17" s="111">
        <f t="shared" si="2"/>
        <v>2</v>
      </c>
      <c r="H17" s="77"/>
      <c r="I17" s="77"/>
      <c r="J17" s="119" t="s">
        <v>31</v>
      </c>
      <c r="K17" s="46">
        <f t="shared" si="3"/>
        <v>46.2</v>
      </c>
    </row>
    <row r="18" ht="25" customHeight="1" spans="1:11">
      <c r="A18" s="34">
        <v>16</v>
      </c>
      <c r="B18" s="78" t="s">
        <v>34</v>
      </c>
      <c r="C18" s="113" t="s">
        <v>35</v>
      </c>
      <c r="D18" s="34"/>
      <c r="E18" s="40">
        <v>3</v>
      </c>
      <c r="F18" s="36"/>
      <c r="G18" s="111">
        <f t="shared" si="2"/>
        <v>3</v>
      </c>
      <c r="H18" s="77"/>
      <c r="I18" s="77"/>
      <c r="J18" s="119" t="s">
        <v>36</v>
      </c>
      <c r="K18" s="46">
        <f t="shared" si="3"/>
        <v>43.5</v>
      </c>
    </row>
    <row r="19" ht="25" customHeight="1" spans="1:11">
      <c r="A19" s="34">
        <v>17</v>
      </c>
      <c r="B19" s="78" t="s">
        <v>37</v>
      </c>
      <c r="C19" s="113" t="s">
        <v>38</v>
      </c>
      <c r="D19" s="34"/>
      <c r="E19" s="40">
        <v>6</v>
      </c>
      <c r="F19" s="36"/>
      <c r="G19" s="111">
        <f t="shared" si="2"/>
        <v>6</v>
      </c>
      <c r="H19" s="77"/>
      <c r="I19" s="77"/>
      <c r="J19" s="119" t="s">
        <v>39</v>
      </c>
      <c r="K19" s="46">
        <f t="shared" si="3"/>
        <v>148.8</v>
      </c>
    </row>
    <row r="20" ht="25" customHeight="1" spans="1:11">
      <c r="A20" s="34">
        <v>18</v>
      </c>
      <c r="B20" s="78" t="s">
        <v>37</v>
      </c>
      <c r="C20" s="113" t="s">
        <v>40</v>
      </c>
      <c r="D20" s="34"/>
      <c r="E20" s="40">
        <v>4</v>
      </c>
      <c r="F20" s="36"/>
      <c r="G20" s="111">
        <f t="shared" si="2"/>
        <v>4</v>
      </c>
      <c r="H20" s="77"/>
      <c r="I20" s="77"/>
      <c r="J20" s="119" t="s">
        <v>39</v>
      </c>
      <c r="K20" s="46">
        <f t="shared" si="3"/>
        <v>99.2</v>
      </c>
    </row>
    <row r="21" ht="25" customHeight="1" spans="1:11">
      <c r="A21" s="34">
        <v>19</v>
      </c>
      <c r="B21" s="78" t="s">
        <v>37</v>
      </c>
      <c r="C21" s="113" t="s">
        <v>41</v>
      </c>
      <c r="D21" s="34"/>
      <c r="E21" s="40">
        <v>2</v>
      </c>
      <c r="F21" s="40"/>
      <c r="G21" s="111">
        <f t="shared" si="2"/>
        <v>2</v>
      </c>
      <c r="H21" s="77"/>
      <c r="I21" s="77"/>
      <c r="J21" s="119" t="s">
        <v>39</v>
      </c>
      <c r="K21" s="46">
        <f t="shared" si="3"/>
        <v>49.6</v>
      </c>
    </row>
    <row r="22" ht="25" customHeight="1" spans="1:11">
      <c r="A22" s="34">
        <v>20</v>
      </c>
      <c r="B22" s="78" t="s">
        <v>42</v>
      </c>
      <c r="C22" s="113" t="s">
        <v>43</v>
      </c>
      <c r="D22" s="34"/>
      <c r="E22" s="40">
        <v>4</v>
      </c>
      <c r="F22" s="40"/>
      <c r="G22" s="111">
        <f t="shared" si="2"/>
        <v>4</v>
      </c>
      <c r="H22" s="77"/>
      <c r="I22" s="77"/>
      <c r="J22" s="119" t="s">
        <v>44</v>
      </c>
      <c r="K22" s="46">
        <f t="shared" si="3"/>
        <v>130.4</v>
      </c>
    </row>
    <row r="23" ht="25" customHeight="1" spans="1:11">
      <c r="A23" s="34">
        <v>21</v>
      </c>
      <c r="B23" s="78" t="s">
        <v>45</v>
      </c>
      <c r="C23" s="113" t="s">
        <v>46</v>
      </c>
      <c r="D23" s="34"/>
      <c r="E23" s="40">
        <v>1</v>
      </c>
      <c r="F23" s="36"/>
      <c r="G23" s="111">
        <f t="shared" si="2"/>
        <v>1</v>
      </c>
      <c r="H23" s="77"/>
      <c r="I23" s="77"/>
      <c r="J23" s="119" t="s">
        <v>47</v>
      </c>
      <c r="K23" s="46">
        <f t="shared" si="3"/>
        <v>64.2</v>
      </c>
    </row>
    <row r="24" ht="25" customHeight="1" spans="1:11">
      <c r="A24" s="34">
        <v>22</v>
      </c>
      <c r="B24" s="78" t="s">
        <v>48</v>
      </c>
      <c r="C24" s="113" t="s">
        <v>49</v>
      </c>
      <c r="D24" s="34"/>
      <c r="E24" s="40">
        <v>1</v>
      </c>
      <c r="F24" s="37"/>
      <c r="G24" s="111">
        <f t="shared" si="2"/>
        <v>1</v>
      </c>
      <c r="H24" s="77"/>
      <c r="I24" s="77"/>
      <c r="J24" s="119" t="s">
        <v>50</v>
      </c>
      <c r="K24" s="46">
        <f t="shared" si="3"/>
        <v>66.1</v>
      </c>
    </row>
    <row r="25" ht="25" customHeight="1" spans="1:11">
      <c r="A25" s="34">
        <v>23</v>
      </c>
      <c r="B25" s="78" t="s">
        <v>51</v>
      </c>
      <c r="C25" s="113" t="s">
        <v>52</v>
      </c>
      <c r="D25" s="34"/>
      <c r="E25" s="40">
        <v>1</v>
      </c>
      <c r="F25" s="40"/>
      <c r="G25" s="111">
        <f t="shared" si="2"/>
        <v>1</v>
      </c>
      <c r="H25" s="77"/>
      <c r="I25" s="77"/>
      <c r="J25" s="119" t="s">
        <v>53</v>
      </c>
      <c r="K25" s="46">
        <f t="shared" si="3"/>
        <v>21.9</v>
      </c>
    </row>
    <row r="26" ht="25" customHeight="1" spans="1:11">
      <c r="A26" s="34">
        <v>24</v>
      </c>
      <c r="B26" s="78" t="s">
        <v>51</v>
      </c>
      <c r="C26" s="113" t="s">
        <v>54</v>
      </c>
      <c r="D26" s="34"/>
      <c r="E26" s="40">
        <v>1</v>
      </c>
      <c r="F26" s="40"/>
      <c r="G26" s="111">
        <f t="shared" si="2"/>
        <v>1</v>
      </c>
      <c r="H26" s="77"/>
      <c r="I26" s="77"/>
      <c r="J26" s="119" t="s">
        <v>55</v>
      </c>
      <c r="K26" s="46">
        <f t="shared" si="3"/>
        <v>22.4</v>
      </c>
    </row>
    <row r="27" ht="25" customHeight="1" spans="1:11">
      <c r="A27" s="34">
        <v>25</v>
      </c>
      <c r="B27" s="78" t="s">
        <v>51</v>
      </c>
      <c r="C27" s="113" t="s">
        <v>56</v>
      </c>
      <c r="D27" s="34"/>
      <c r="E27" s="40">
        <v>1</v>
      </c>
      <c r="F27" s="42"/>
      <c r="G27" s="111">
        <f t="shared" si="2"/>
        <v>1</v>
      </c>
      <c r="H27" s="77"/>
      <c r="I27" s="77"/>
      <c r="J27" s="119" t="s">
        <v>57</v>
      </c>
      <c r="K27" s="46">
        <f t="shared" si="3"/>
        <v>22.7</v>
      </c>
    </row>
    <row r="28" ht="25" customHeight="1" spans="1:11">
      <c r="A28" s="34">
        <v>26</v>
      </c>
      <c r="B28" s="78" t="s">
        <v>51</v>
      </c>
      <c r="C28" s="113" t="s">
        <v>58</v>
      </c>
      <c r="D28" s="34"/>
      <c r="E28" s="40">
        <v>1</v>
      </c>
      <c r="F28" s="40"/>
      <c r="G28" s="111">
        <f t="shared" si="2"/>
        <v>1</v>
      </c>
      <c r="H28" s="77"/>
      <c r="I28" s="77"/>
      <c r="J28" s="119" t="s">
        <v>59</v>
      </c>
      <c r="K28" s="46">
        <f t="shared" si="3"/>
        <v>23.2</v>
      </c>
    </row>
    <row r="29" ht="25" customHeight="1" spans="1:11">
      <c r="A29" s="34">
        <v>27</v>
      </c>
      <c r="B29" s="78" t="s">
        <v>51</v>
      </c>
      <c r="C29" s="113" t="s">
        <v>60</v>
      </c>
      <c r="D29" s="34"/>
      <c r="E29" s="40">
        <v>1</v>
      </c>
      <c r="F29" s="36"/>
      <c r="G29" s="111">
        <f t="shared" si="2"/>
        <v>1</v>
      </c>
      <c r="H29" s="77"/>
      <c r="I29" s="77"/>
      <c r="J29" s="119" t="s">
        <v>61</v>
      </c>
      <c r="K29" s="46">
        <f t="shared" si="3"/>
        <v>23.6</v>
      </c>
    </row>
    <row r="30" ht="25" customHeight="1" spans="1:11">
      <c r="A30" s="34">
        <v>28</v>
      </c>
      <c r="B30" s="78" t="s">
        <v>62</v>
      </c>
      <c r="C30" s="113" t="s">
        <v>63</v>
      </c>
      <c r="D30" s="34"/>
      <c r="E30" s="40">
        <v>1</v>
      </c>
      <c r="F30" s="36"/>
      <c r="G30" s="111">
        <f t="shared" si="2"/>
        <v>1</v>
      </c>
      <c r="H30" s="77"/>
      <c r="I30" s="77"/>
      <c r="J30" s="119" t="s">
        <v>64</v>
      </c>
      <c r="K30" s="46">
        <f t="shared" si="3"/>
        <v>26.3</v>
      </c>
    </row>
    <row r="31" ht="25" customHeight="1" spans="1:11">
      <c r="A31" s="34">
        <v>29</v>
      </c>
      <c r="B31" s="78" t="s">
        <v>62</v>
      </c>
      <c r="C31" s="113" t="s">
        <v>65</v>
      </c>
      <c r="D31" s="43"/>
      <c r="E31" s="40">
        <v>1</v>
      </c>
      <c r="F31" s="44"/>
      <c r="G31" s="111">
        <f t="shared" si="2"/>
        <v>1</v>
      </c>
      <c r="H31" s="77"/>
      <c r="I31" s="77"/>
      <c r="J31" s="119" t="s">
        <v>66</v>
      </c>
      <c r="K31" s="46">
        <f t="shared" si="3"/>
        <v>26.8</v>
      </c>
    </row>
    <row r="32" ht="25" customHeight="1" spans="1:11">
      <c r="A32" s="34">
        <v>30</v>
      </c>
      <c r="B32" s="78" t="s">
        <v>62</v>
      </c>
      <c r="C32" s="113" t="s">
        <v>67</v>
      </c>
      <c r="D32" s="43"/>
      <c r="E32" s="40">
        <v>1</v>
      </c>
      <c r="F32" s="44"/>
      <c r="G32" s="111">
        <f t="shared" si="2"/>
        <v>1</v>
      </c>
      <c r="H32" s="77"/>
      <c r="I32" s="77"/>
      <c r="J32" s="119" t="s">
        <v>68</v>
      </c>
      <c r="K32" s="46">
        <f t="shared" si="3"/>
        <v>27.3</v>
      </c>
    </row>
    <row r="33" s="25" customFormat="1" ht="25" customHeight="1" spans="1:11">
      <c r="A33" s="34">
        <v>31</v>
      </c>
      <c r="B33" s="78" t="s">
        <v>62</v>
      </c>
      <c r="C33" s="113" t="s">
        <v>69</v>
      </c>
      <c r="D33" s="43"/>
      <c r="E33" s="40">
        <v>1</v>
      </c>
      <c r="F33" s="44"/>
      <c r="G33" s="111">
        <f t="shared" si="2"/>
        <v>1</v>
      </c>
      <c r="H33" s="77"/>
      <c r="I33" s="77"/>
      <c r="J33" s="119" t="s">
        <v>70</v>
      </c>
      <c r="K33" s="46">
        <f t="shared" si="3"/>
        <v>27.8</v>
      </c>
    </row>
    <row r="34" ht="25" customHeight="1" spans="1:11">
      <c r="A34" s="34">
        <v>32</v>
      </c>
      <c r="B34" s="78" t="s">
        <v>71</v>
      </c>
      <c r="C34" s="113" t="s">
        <v>72</v>
      </c>
      <c r="D34" s="112"/>
      <c r="E34" s="40">
        <v>1</v>
      </c>
      <c r="F34" s="40"/>
      <c r="G34" s="111">
        <f t="shared" si="2"/>
        <v>1</v>
      </c>
      <c r="H34" s="77"/>
      <c r="I34" s="77"/>
      <c r="J34" s="119" t="s">
        <v>73</v>
      </c>
      <c r="K34" s="46">
        <f t="shared" si="3"/>
        <v>28.3</v>
      </c>
    </row>
    <row r="35" ht="25" customHeight="1" spans="1:11">
      <c r="A35" s="34">
        <v>33</v>
      </c>
      <c r="B35" s="78" t="s">
        <v>71</v>
      </c>
      <c r="C35" s="113" t="s">
        <v>74</v>
      </c>
      <c r="D35" s="45"/>
      <c r="E35" s="40">
        <v>1</v>
      </c>
      <c r="F35" s="40"/>
      <c r="G35" s="111">
        <f t="shared" si="2"/>
        <v>1</v>
      </c>
      <c r="H35" s="77"/>
      <c r="I35" s="77"/>
      <c r="J35" s="119" t="s">
        <v>75</v>
      </c>
      <c r="K35" s="46">
        <f t="shared" si="3"/>
        <v>28.8</v>
      </c>
    </row>
    <row r="36" ht="25" customHeight="1" spans="1:11">
      <c r="A36" s="34">
        <v>34</v>
      </c>
      <c r="B36" s="78" t="s">
        <v>71</v>
      </c>
      <c r="C36" s="113" t="s">
        <v>76</v>
      </c>
      <c r="D36" s="45"/>
      <c r="E36" s="40">
        <v>1</v>
      </c>
      <c r="F36" s="40"/>
      <c r="G36" s="111">
        <f t="shared" si="2"/>
        <v>1</v>
      </c>
      <c r="H36" s="77"/>
      <c r="I36" s="77"/>
      <c r="J36" s="119" t="s">
        <v>77</v>
      </c>
      <c r="K36" s="46">
        <f t="shared" si="3"/>
        <v>29.3</v>
      </c>
    </row>
    <row r="37" ht="25" customHeight="1" spans="1:11">
      <c r="A37" s="34">
        <v>35</v>
      </c>
      <c r="B37" s="78" t="s">
        <v>71</v>
      </c>
      <c r="C37" s="113" t="s">
        <v>78</v>
      </c>
      <c r="D37" s="45"/>
      <c r="E37" s="40">
        <v>1</v>
      </c>
      <c r="F37" s="40"/>
      <c r="G37" s="111">
        <f t="shared" si="2"/>
        <v>1</v>
      </c>
      <c r="H37" s="77"/>
      <c r="I37" s="77"/>
      <c r="J37" s="119" t="s">
        <v>79</v>
      </c>
      <c r="K37" s="46">
        <f t="shared" si="3"/>
        <v>29.9</v>
      </c>
    </row>
    <row r="38" ht="25" customHeight="1" spans="1:11">
      <c r="A38" s="34">
        <v>36</v>
      </c>
      <c r="B38" s="78" t="s">
        <v>71</v>
      </c>
      <c r="C38" s="113" t="s">
        <v>80</v>
      </c>
      <c r="D38" s="45"/>
      <c r="E38" s="40">
        <v>1</v>
      </c>
      <c r="F38" s="40"/>
      <c r="G38" s="111">
        <f t="shared" si="2"/>
        <v>1</v>
      </c>
      <c r="H38" s="77"/>
      <c r="I38" s="77"/>
      <c r="J38" s="119" t="s">
        <v>81</v>
      </c>
      <c r="K38" s="46">
        <f t="shared" si="3"/>
        <v>30.3</v>
      </c>
    </row>
    <row r="39" ht="31" customHeight="1" spans="1:11">
      <c r="A39" s="34">
        <v>37</v>
      </c>
      <c r="B39" s="45" t="s">
        <v>82</v>
      </c>
      <c r="C39" s="113" t="s">
        <v>83</v>
      </c>
      <c r="D39" s="42"/>
      <c r="E39" s="42"/>
      <c r="F39" s="40">
        <v>6</v>
      </c>
      <c r="G39" s="111">
        <f t="shared" si="2"/>
        <v>6</v>
      </c>
      <c r="H39" s="77"/>
      <c r="I39" s="77"/>
      <c r="J39" s="120" t="s">
        <v>84</v>
      </c>
      <c r="K39" s="46">
        <f t="shared" si="3"/>
        <v>143.4</v>
      </c>
    </row>
    <row r="40" ht="25" customHeight="1" spans="1:11">
      <c r="A40" s="34">
        <v>38</v>
      </c>
      <c r="B40" s="45" t="s">
        <v>82</v>
      </c>
      <c r="C40" s="113" t="s">
        <v>83</v>
      </c>
      <c r="D40" s="45"/>
      <c r="E40" s="34"/>
      <c r="F40" s="40">
        <v>6</v>
      </c>
      <c r="G40" s="111">
        <f t="shared" si="2"/>
        <v>6</v>
      </c>
      <c r="H40" s="77"/>
      <c r="I40" s="77"/>
      <c r="J40" s="120" t="s">
        <v>85</v>
      </c>
      <c r="K40" s="46">
        <f t="shared" si="3"/>
        <v>136.8</v>
      </c>
    </row>
    <row r="41" ht="25" customHeight="1" spans="1:11">
      <c r="A41" s="34">
        <v>39</v>
      </c>
      <c r="B41" s="45" t="s">
        <v>86</v>
      </c>
      <c r="C41" s="114" t="s">
        <v>87</v>
      </c>
      <c r="D41" s="45"/>
      <c r="E41" s="34"/>
      <c r="F41" s="40">
        <v>1</v>
      </c>
      <c r="G41" s="111">
        <f t="shared" si="2"/>
        <v>1</v>
      </c>
      <c r="H41" s="77"/>
      <c r="I41" s="77"/>
      <c r="J41" s="120" t="s">
        <v>16</v>
      </c>
      <c r="K41" s="46">
        <f t="shared" si="3"/>
        <v>15.2</v>
      </c>
    </row>
    <row r="42" ht="25" customHeight="1" spans="1:11">
      <c r="A42" s="34">
        <v>40</v>
      </c>
      <c r="B42" s="45" t="s">
        <v>88</v>
      </c>
      <c r="C42" s="114" t="s">
        <v>89</v>
      </c>
      <c r="D42" s="42"/>
      <c r="E42" s="42"/>
      <c r="F42" s="40">
        <v>1</v>
      </c>
      <c r="G42" s="111">
        <f t="shared" si="2"/>
        <v>1</v>
      </c>
      <c r="H42" s="77"/>
      <c r="I42" s="77"/>
      <c r="J42" s="120" t="s">
        <v>90</v>
      </c>
      <c r="K42" s="46">
        <f t="shared" si="3"/>
        <v>28.9</v>
      </c>
    </row>
    <row r="43" ht="25" customHeight="1" spans="1:11">
      <c r="A43" s="34">
        <v>41</v>
      </c>
      <c r="B43" s="45" t="s">
        <v>91</v>
      </c>
      <c r="C43" s="114" t="s">
        <v>92</v>
      </c>
      <c r="D43" s="45"/>
      <c r="E43" s="34"/>
      <c r="F43" s="40">
        <v>1</v>
      </c>
      <c r="G43" s="111">
        <f t="shared" si="2"/>
        <v>1</v>
      </c>
      <c r="H43" s="77"/>
      <c r="I43" s="77"/>
      <c r="J43" s="120" t="s">
        <v>93</v>
      </c>
      <c r="K43" s="46">
        <f t="shared" si="3"/>
        <v>27.1</v>
      </c>
    </row>
    <row r="44" ht="25" customHeight="1" spans="1:11">
      <c r="A44" s="34">
        <v>42</v>
      </c>
      <c r="B44" s="45" t="s">
        <v>94</v>
      </c>
      <c r="C44" s="113" t="s">
        <v>95</v>
      </c>
      <c r="D44" s="78"/>
      <c r="E44" s="42"/>
      <c r="F44" s="40">
        <v>1</v>
      </c>
      <c r="G44" s="111">
        <f t="shared" si="2"/>
        <v>1</v>
      </c>
      <c r="H44" s="77"/>
      <c r="I44" s="77"/>
      <c r="J44" s="120" t="s">
        <v>96</v>
      </c>
      <c r="K44" s="46">
        <f t="shared" si="3"/>
        <v>22.9</v>
      </c>
    </row>
    <row r="45" ht="25" customHeight="1" spans="1:11">
      <c r="A45" s="34">
        <v>43</v>
      </c>
      <c r="B45" s="45" t="s">
        <v>97</v>
      </c>
      <c r="C45" s="113" t="s">
        <v>98</v>
      </c>
      <c r="D45" s="78"/>
      <c r="E45" s="34"/>
      <c r="F45" s="40">
        <v>1</v>
      </c>
      <c r="G45" s="111">
        <f t="shared" si="2"/>
        <v>1</v>
      </c>
      <c r="H45" s="77"/>
      <c r="I45" s="77"/>
      <c r="J45" s="120" t="s">
        <v>99</v>
      </c>
      <c r="K45" s="46">
        <f t="shared" si="3"/>
        <v>23.5</v>
      </c>
    </row>
    <row r="46" ht="25" customHeight="1" spans="1:11">
      <c r="A46" s="34">
        <v>44</v>
      </c>
      <c r="B46" s="45" t="s">
        <v>97</v>
      </c>
      <c r="C46" s="113" t="s">
        <v>98</v>
      </c>
      <c r="D46" s="78"/>
      <c r="E46" s="34"/>
      <c r="F46" s="40">
        <v>4</v>
      </c>
      <c r="G46" s="111">
        <f t="shared" si="2"/>
        <v>4</v>
      </c>
      <c r="H46" s="77"/>
      <c r="I46" s="77"/>
      <c r="J46" s="120" t="s">
        <v>55</v>
      </c>
      <c r="K46" s="46">
        <f t="shared" si="3"/>
        <v>89.6</v>
      </c>
    </row>
    <row r="47" ht="25" customHeight="1" spans="1:11">
      <c r="A47" s="34">
        <v>45</v>
      </c>
      <c r="B47" s="45" t="s">
        <v>100</v>
      </c>
      <c r="C47" s="113" t="s">
        <v>101</v>
      </c>
      <c r="D47" s="115"/>
      <c r="E47" s="112"/>
      <c r="F47" s="40">
        <v>1</v>
      </c>
      <c r="G47" s="111">
        <f t="shared" si="2"/>
        <v>1</v>
      </c>
      <c r="H47" s="77"/>
      <c r="I47" s="77"/>
      <c r="J47" s="120" t="s">
        <v>102</v>
      </c>
      <c r="K47" s="46">
        <f t="shared" si="3"/>
        <v>20.2</v>
      </c>
    </row>
    <row r="48" ht="25" customHeight="1" spans="1:11">
      <c r="A48" s="34">
        <v>46</v>
      </c>
      <c r="B48" s="45" t="s">
        <v>103</v>
      </c>
      <c r="C48" s="116" t="s">
        <v>104</v>
      </c>
      <c r="D48" s="42"/>
      <c r="E48" s="42"/>
      <c r="F48" s="40">
        <v>1</v>
      </c>
      <c r="G48" s="111">
        <f t="shared" si="2"/>
        <v>1</v>
      </c>
      <c r="H48" s="77"/>
      <c r="I48" s="77"/>
      <c r="J48" s="120" t="s">
        <v>105</v>
      </c>
      <c r="K48" s="46">
        <f t="shared" si="3"/>
        <v>22.6</v>
      </c>
    </row>
    <row r="49" ht="25" customHeight="1" spans="1:11">
      <c r="A49" s="34">
        <v>47</v>
      </c>
      <c r="B49" s="45" t="s">
        <v>106</v>
      </c>
      <c r="C49" s="116" t="s">
        <v>107</v>
      </c>
      <c r="D49" s="42"/>
      <c r="E49" s="42"/>
      <c r="F49" s="40">
        <v>1</v>
      </c>
      <c r="G49" s="111">
        <f t="shared" si="2"/>
        <v>1</v>
      </c>
      <c r="H49" s="77"/>
      <c r="I49" s="77"/>
      <c r="J49" s="120" t="s">
        <v>93</v>
      </c>
      <c r="K49" s="46">
        <f t="shared" si="3"/>
        <v>27.1</v>
      </c>
    </row>
    <row r="50" ht="25" customHeight="1" spans="1:11">
      <c r="A50" s="34">
        <v>48</v>
      </c>
      <c r="B50" s="45" t="s">
        <v>108</v>
      </c>
      <c r="C50" s="116" t="s">
        <v>109</v>
      </c>
      <c r="D50" s="42"/>
      <c r="E50" s="42"/>
      <c r="F50" s="40">
        <v>1</v>
      </c>
      <c r="G50" s="111">
        <f t="shared" si="2"/>
        <v>1</v>
      </c>
      <c r="H50" s="77"/>
      <c r="I50" s="77"/>
      <c r="J50" s="120" t="s">
        <v>110</v>
      </c>
      <c r="K50" s="46">
        <f t="shared" si="3"/>
        <v>29.2</v>
      </c>
    </row>
    <row r="51" ht="25" customHeight="1" spans="7:7">
      <c r="G51" s="26">
        <f>SUM(G3:G50)</f>
        <v>170</v>
      </c>
    </row>
    <row r="52" ht="25" customHeight="1" spans="1:1">
      <c r="A52" s="49"/>
    </row>
    <row r="53" ht="25" customHeight="1" spans="1:1">
      <c r="A53" s="49"/>
    </row>
    <row r="54" ht="25" customHeight="1" spans="1:1">
      <c r="A54" s="49"/>
    </row>
    <row r="55" ht="25" customHeight="1"/>
    <row r="56" ht="25" customHeight="1"/>
    <row r="57" ht="25" customHeight="1"/>
    <row r="58" ht="25" customHeight="1"/>
    <row r="59" ht="20" customHeight="1"/>
    <row r="60" ht="20" customHeight="1"/>
  </sheetData>
  <mergeCells count="7">
    <mergeCell ref="E2:G2"/>
    <mergeCell ref="J2:K2"/>
    <mergeCell ref="A1:A2"/>
    <mergeCell ref="B1:B2"/>
    <mergeCell ref="C1:C2"/>
    <mergeCell ref="H3:H50"/>
    <mergeCell ref="I3:I50"/>
  </mergeCells>
  <pageMargins left="0.472222222222222" right="0.550694444444444" top="0.156944444444444" bottom="0.49" header="0.511811023622047" footer="0.1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P103"/>
  <sheetViews>
    <sheetView zoomScale="120" zoomScaleNormal="120" topLeftCell="A47" workbookViewId="0">
      <selection activeCell="A1" sqref="A1:L75"/>
    </sheetView>
  </sheetViews>
  <sheetFormatPr defaultColWidth="9" defaultRowHeight="13.5"/>
  <cols>
    <col min="1" max="1" width="4.13333333333333" style="2" customWidth="1"/>
    <col min="2" max="2" width="12.75" customWidth="1"/>
    <col min="3" max="3" width="22.8083333333333" style="71" customWidth="1"/>
    <col min="4" max="4" width="0.316666666666667" hidden="1" customWidth="1"/>
    <col min="5" max="5" width="4.38333333333333" style="2" hidden="1" customWidth="1"/>
    <col min="6" max="6" width="5.88333333333333" style="2" hidden="1" customWidth="1"/>
    <col min="7" max="7" width="5.38333333333333" style="2" customWidth="1"/>
    <col min="8" max="8" width="13.75" customWidth="1"/>
    <col min="9" max="9" width="4.13333333333333" customWidth="1"/>
    <col min="10" max="10" width="5.13333333333333" customWidth="1"/>
    <col min="11" max="11" width="5.75" style="72" customWidth="1"/>
    <col min="12" max="12" width="8.38333333333333" customWidth="1"/>
    <col min="13" max="17" width="9" customWidth="1"/>
  </cols>
  <sheetData>
    <row r="1" s="24" customFormat="1" ht="24.95" customHeight="1" spans="1:12">
      <c r="A1" s="30" t="s">
        <v>0</v>
      </c>
      <c r="B1" s="31" t="s">
        <v>1</v>
      </c>
      <c r="C1" s="31" t="s">
        <v>2</v>
      </c>
      <c r="D1" s="32" t="s">
        <v>3</v>
      </c>
      <c r="E1" s="32" t="s">
        <v>4</v>
      </c>
      <c r="F1" s="33" t="s">
        <v>5</v>
      </c>
      <c r="G1" s="33" t="s">
        <v>6</v>
      </c>
      <c r="H1" s="31" t="s">
        <v>7</v>
      </c>
      <c r="I1" s="31" t="s">
        <v>8</v>
      </c>
      <c r="J1" s="31" t="s">
        <v>111</v>
      </c>
      <c r="K1" s="30" t="s">
        <v>112</v>
      </c>
      <c r="L1" s="66" t="s">
        <v>113</v>
      </c>
    </row>
    <row r="2" s="24" customFormat="1" ht="24.95" customHeight="1" spans="1:12">
      <c r="A2" s="30"/>
      <c r="B2" s="31"/>
      <c r="C2" s="31"/>
      <c r="D2" s="31"/>
      <c r="E2" s="31"/>
      <c r="F2" s="31"/>
      <c r="G2" s="31"/>
      <c r="H2" s="31"/>
      <c r="I2" s="31"/>
      <c r="J2" s="31"/>
      <c r="K2" s="30" t="s">
        <v>114</v>
      </c>
      <c r="L2" s="65"/>
    </row>
    <row r="3" s="24" customFormat="1" ht="24.95" customHeight="1" spans="1:12">
      <c r="A3" s="43">
        <v>1</v>
      </c>
      <c r="B3" s="73" t="s">
        <v>115</v>
      </c>
      <c r="C3" s="74" t="s">
        <v>116</v>
      </c>
      <c r="D3" s="75">
        <v>6</v>
      </c>
      <c r="E3" s="43"/>
      <c r="F3" s="43">
        <v>8</v>
      </c>
      <c r="G3" s="43">
        <f>SUM(D3:F3)</f>
        <v>14</v>
      </c>
      <c r="H3" s="67"/>
      <c r="I3" s="73" t="s">
        <v>15</v>
      </c>
      <c r="J3" s="44"/>
      <c r="K3" s="67" t="s">
        <v>117</v>
      </c>
      <c r="L3" s="44">
        <f t="shared" ref="L3:L16" si="0">K3*G3</f>
        <v>326.2</v>
      </c>
    </row>
    <row r="4" s="24" customFormat="1" ht="24.95" customHeight="1" spans="1:12">
      <c r="A4" s="43">
        <v>2</v>
      </c>
      <c r="B4" s="73" t="s">
        <v>118</v>
      </c>
      <c r="C4" s="74" t="s">
        <v>119</v>
      </c>
      <c r="D4" s="36">
        <v>184</v>
      </c>
      <c r="E4" s="43">
        <v>83</v>
      </c>
      <c r="F4" s="43">
        <v>66</v>
      </c>
      <c r="G4" s="43">
        <f t="shared" ref="G4:G41" si="1">SUM(D4:F4)</f>
        <v>333</v>
      </c>
      <c r="H4" s="35" t="s">
        <v>120</v>
      </c>
      <c r="I4" s="73" t="s">
        <v>121</v>
      </c>
      <c r="J4" s="44"/>
      <c r="K4" s="67" t="s">
        <v>122</v>
      </c>
      <c r="L4" s="44">
        <f t="shared" si="0"/>
        <v>158.175</v>
      </c>
    </row>
    <row r="5" s="24" customFormat="1" ht="24.95" customHeight="1" spans="1:12">
      <c r="A5" s="43">
        <v>3</v>
      </c>
      <c r="B5" s="73" t="s">
        <v>123</v>
      </c>
      <c r="C5" s="74" t="s">
        <v>124</v>
      </c>
      <c r="D5" s="75">
        <v>184</v>
      </c>
      <c r="E5" s="43">
        <v>63</v>
      </c>
      <c r="F5" s="43">
        <v>64</v>
      </c>
      <c r="G5" s="43">
        <f t="shared" si="1"/>
        <v>311</v>
      </c>
      <c r="H5" s="67"/>
      <c r="I5" s="34" t="s">
        <v>125</v>
      </c>
      <c r="J5" s="44"/>
      <c r="K5" s="67" t="s">
        <v>126</v>
      </c>
      <c r="L5" s="44">
        <f t="shared" si="0"/>
        <v>112.271</v>
      </c>
    </row>
    <row r="6" s="24" customFormat="1" ht="24.95" customHeight="1" spans="1:12">
      <c r="A6" s="43">
        <v>4</v>
      </c>
      <c r="B6" s="73" t="s">
        <v>127</v>
      </c>
      <c r="C6" s="74" t="s">
        <v>128</v>
      </c>
      <c r="D6" s="75">
        <v>18</v>
      </c>
      <c r="E6" s="43"/>
      <c r="F6" s="43">
        <v>24</v>
      </c>
      <c r="G6" s="43">
        <f t="shared" si="1"/>
        <v>42</v>
      </c>
      <c r="H6" s="67"/>
      <c r="I6" s="73" t="s">
        <v>129</v>
      </c>
      <c r="J6" s="44"/>
      <c r="K6" s="67" t="s">
        <v>130</v>
      </c>
      <c r="L6" s="44">
        <f t="shared" si="0"/>
        <v>28.98</v>
      </c>
    </row>
    <row r="7" s="24" customFormat="1" ht="24.95" customHeight="1" spans="1:12">
      <c r="A7" s="43">
        <v>5</v>
      </c>
      <c r="B7" s="73" t="s">
        <v>131</v>
      </c>
      <c r="C7" s="74" t="s">
        <v>132</v>
      </c>
      <c r="D7" s="75">
        <v>184</v>
      </c>
      <c r="E7" s="43">
        <v>83</v>
      </c>
      <c r="F7" s="43">
        <v>66</v>
      </c>
      <c r="G7" s="43">
        <f t="shared" si="1"/>
        <v>333</v>
      </c>
      <c r="H7" s="67"/>
      <c r="I7" s="34" t="s">
        <v>121</v>
      </c>
      <c r="J7" s="44"/>
      <c r="K7" s="67" t="s">
        <v>133</v>
      </c>
      <c r="L7" s="44">
        <f t="shared" si="0"/>
        <v>37.296</v>
      </c>
    </row>
    <row r="8" s="24" customFormat="1" ht="24.95" customHeight="1" spans="1:12">
      <c r="A8" s="43">
        <v>6</v>
      </c>
      <c r="B8" s="73" t="s">
        <v>134</v>
      </c>
      <c r="C8" s="74" t="s">
        <v>135</v>
      </c>
      <c r="D8" s="75">
        <v>18</v>
      </c>
      <c r="E8" s="43"/>
      <c r="F8" s="43">
        <v>24</v>
      </c>
      <c r="G8" s="43">
        <f t="shared" si="1"/>
        <v>42</v>
      </c>
      <c r="H8" s="67"/>
      <c r="I8" s="34" t="s">
        <v>121</v>
      </c>
      <c r="J8" s="44"/>
      <c r="K8" s="67" t="s">
        <v>136</v>
      </c>
      <c r="L8" s="44">
        <f t="shared" si="0"/>
        <v>2.142</v>
      </c>
    </row>
    <row r="9" s="24" customFormat="1" ht="24.95" customHeight="1" spans="1:12">
      <c r="A9" s="43">
        <v>7</v>
      </c>
      <c r="B9" s="73" t="s">
        <v>137</v>
      </c>
      <c r="C9" s="74" t="s">
        <v>138</v>
      </c>
      <c r="D9" s="75">
        <v>184</v>
      </c>
      <c r="E9" s="43">
        <v>83</v>
      </c>
      <c r="F9" s="43">
        <v>66</v>
      </c>
      <c r="G9" s="43">
        <f t="shared" si="1"/>
        <v>333</v>
      </c>
      <c r="H9" s="67"/>
      <c r="I9" s="34" t="s">
        <v>121</v>
      </c>
      <c r="J9" s="44"/>
      <c r="K9" s="67" t="s">
        <v>139</v>
      </c>
      <c r="L9" s="44">
        <f t="shared" si="0"/>
        <v>22.977</v>
      </c>
    </row>
    <row r="10" s="24" customFormat="1" ht="24.95" customHeight="1" spans="1:12">
      <c r="A10" s="43">
        <v>8</v>
      </c>
      <c r="B10" s="34" t="s">
        <v>140</v>
      </c>
      <c r="C10" s="76" t="s">
        <v>141</v>
      </c>
      <c r="D10" s="36">
        <v>184</v>
      </c>
      <c r="E10" s="43">
        <v>97</v>
      </c>
      <c r="F10" s="43">
        <v>70</v>
      </c>
      <c r="G10" s="43">
        <f t="shared" si="1"/>
        <v>351</v>
      </c>
      <c r="H10" s="35"/>
      <c r="I10" s="73" t="s">
        <v>121</v>
      </c>
      <c r="J10" s="44"/>
      <c r="K10" s="67" t="s">
        <v>142</v>
      </c>
      <c r="L10" s="44">
        <f t="shared" si="0"/>
        <v>13.338</v>
      </c>
    </row>
    <row r="11" s="24" customFormat="1" ht="24.95" customHeight="1" spans="1:12">
      <c r="A11" s="43">
        <v>9</v>
      </c>
      <c r="B11" s="73" t="s">
        <v>143</v>
      </c>
      <c r="C11" s="74" t="s">
        <v>144</v>
      </c>
      <c r="D11" s="75">
        <v>184</v>
      </c>
      <c r="E11" s="43">
        <v>97</v>
      </c>
      <c r="F11" s="43">
        <v>70</v>
      </c>
      <c r="G11" s="43">
        <f t="shared" si="1"/>
        <v>351</v>
      </c>
      <c r="H11" s="67" t="s">
        <v>145</v>
      </c>
      <c r="I11" s="67" t="s">
        <v>121</v>
      </c>
      <c r="J11" s="44"/>
      <c r="K11" s="67" t="s">
        <v>146</v>
      </c>
      <c r="L11" s="44">
        <f t="shared" ref="L11:L17" si="2">K11*G11</f>
        <v>375.57</v>
      </c>
    </row>
    <row r="12" s="24" customFormat="1" ht="24.95" customHeight="1" spans="1:16">
      <c r="A12" s="43">
        <v>10</v>
      </c>
      <c r="B12" s="73" t="s">
        <v>147</v>
      </c>
      <c r="C12" s="74" t="s">
        <v>148</v>
      </c>
      <c r="D12" s="75">
        <v>86</v>
      </c>
      <c r="E12" s="43">
        <v>34</v>
      </c>
      <c r="F12" s="43">
        <v>33</v>
      </c>
      <c r="G12" s="43">
        <f t="shared" si="1"/>
        <v>153</v>
      </c>
      <c r="H12" s="67" t="s">
        <v>149</v>
      </c>
      <c r="I12" s="67" t="s">
        <v>121</v>
      </c>
      <c r="J12" s="44"/>
      <c r="K12" s="67" t="s">
        <v>150</v>
      </c>
      <c r="L12" s="44">
        <f t="shared" si="2"/>
        <v>51.408</v>
      </c>
      <c r="M12" s="82"/>
      <c r="N12" s="82"/>
      <c r="O12" s="82"/>
      <c r="P12" s="82"/>
    </row>
    <row r="13" s="24" customFormat="1" ht="24.95" customHeight="1" spans="1:16">
      <c r="A13" s="43">
        <v>11</v>
      </c>
      <c r="B13" s="73" t="s">
        <v>147</v>
      </c>
      <c r="C13" s="74" t="s">
        <v>151</v>
      </c>
      <c r="D13" s="75">
        <v>86</v>
      </c>
      <c r="E13" s="43">
        <v>26</v>
      </c>
      <c r="F13" s="43">
        <v>21</v>
      </c>
      <c r="G13" s="43">
        <f t="shared" si="1"/>
        <v>133</v>
      </c>
      <c r="H13" s="67" t="s">
        <v>149</v>
      </c>
      <c r="I13" s="67" t="s">
        <v>121</v>
      </c>
      <c r="J13" s="44"/>
      <c r="K13" s="67" t="s">
        <v>152</v>
      </c>
      <c r="L13" s="44">
        <f t="shared" si="2"/>
        <v>68.096</v>
      </c>
      <c r="M13" s="82"/>
      <c r="N13" s="82"/>
      <c r="O13" s="82"/>
      <c r="P13" s="82"/>
    </row>
    <row r="14" s="24" customFormat="1" ht="24.95" customHeight="1" spans="1:16">
      <c r="A14" s="43">
        <v>12</v>
      </c>
      <c r="B14" s="73" t="s">
        <v>147</v>
      </c>
      <c r="C14" s="74" t="s">
        <v>153</v>
      </c>
      <c r="D14" s="75">
        <v>30</v>
      </c>
      <c r="E14" s="43"/>
      <c r="F14" s="43"/>
      <c r="G14" s="43">
        <f t="shared" si="1"/>
        <v>30</v>
      </c>
      <c r="H14" s="67" t="s">
        <v>149</v>
      </c>
      <c r="I14" s="67" t="s">
        <v>121</v>
      </c>
      <c r="J14" s="44" t="s">
        <v>154</v>
      </c>
      <c r="K14" s="67" t="s">
        <v>152</v>
      </c>
      <c r="L14" s="44">
        <f t="shared" si="2"/>
        <v>15.36</v>
      </c>
      <c r="M14" s="82"/>
      <c r="N14" s="82"/>
      <c r="O14" s="82"/>
      <c r="P14" s="82"/>
    </row>
    <row r="15" s="24" customFormat="1" ht="24.95" customHeight="1" spans="1:16">
      <c r="A15" s="43">
        <v>13</v>
      </c>
      <c r="B15" s="73" t="s">
        <v>155</v>
      </c>
      <c r="C15" s="74" t="s">
        <v>148</v>
      </c>
      <c r="D15" s="75">
        <v>6</v>
      </c>
      <c r="E15" s="77">
        <v>2</v>
      </c>
      <c r="F15" s="75">
        <v>6</v>
      </c>
      <c r="G15" s="43">
        <f t="shared" si="1"/>
        <v>14</v>
      </c>
      <c r="H15" s="67" t="s">
        <v>149</v>
      </c>
      <c r="I15" s="67"/>
      <c r="J15" s="44"/>
      <c r="K15" s="67" t="s">
        <v>150</v>
      </c>
      <c r="L15" s="44">
        <f t="shared" si="2"/>
        <v>4.704</v>
      </c>
      <c r="M15" s="82"/>
      <c r="N15" s="82"/>
      <c r="O15" s="82"/>
      <c r="P15" s="82"/>
    </row>
    <row r="16" s="24" customFormat="1" ht="24.95" customHeight="1" spans="1:16">
      <c r="A16" s="43">
        <v>14</v>
      </c>
      <c r="B16" s="73" t="s">
        <v>155</v>
      </c>
      <c r="C16" s="74" t="s">
        <v>151</v>
      </c>
      <c r="D16" s="75">
        <v>6</v>
      </c>
      <c r="E16" s="77">
        <v>1</v>
      </c>
      <c r="F16" s="75">
        <v>8</v>
      </c>
      <c r="G16" s="43">
        <f t="shared" si="1"/>
        <v>15</v>
      </c>
      <c r="H16" s="67" t="s">
        <v>149</v>
      </c>
      <c r="I16" s="67"/>
      <c r="J16" s="44"/>
      <c r="K16" s="67" t="s">
        <v>152</v>
      </c>
      <c r="L16" s="44">
        <f t="shared" si="2"/>
        <v>7.68</v>
      </c>
      <c r="M16" s="82"/>
      <c r="N16" s="82"/>
      <c r="O16" s="82"/>
      <c r="P16" s="82"/>
    </row>
    <row r="17" s="26" customFormat="1" ht="24.95" customHeight="1" spans="1:16">
      <c r="A17" s="43">
        <v>15</v>
      </c>
      <c r="B17" s="73" t="s">
        <v>156</v>
      </c>
      <c r="C17" s="74" t="s">
        <v>157</v>
      </c>
      <c r="D17" s="75">
        <v>4</v>
      </c>
      <c r="E17" s="43"/>
      <c r="F17" s="40"/>
      <c r="G17" s="43">
        <f t="shared" si="1"/>
        <v>4</v>
      </c>
      <c r="H17" s="67" t="s">
        <v>158</v>
      </c>
      <c r="I17" s="67" t="s">
        <v>121</v>
      </c>
      <c r="J17" s="67"/>
      <c r="K17" s="67" t="s">
        <v>159</v>
      </c>
      <c r="L17" s="44">
        <f t="shared" si="2"/>
        <v>156</v>
      </c>
      <c r="M17" s="62"/>
      <c r="N17" s="62"/>
      <c r="O17" s="62"/>
      <c r="P17" s="62"/>
    </row>
    <row r="18" s="25" customFormat="1" ht="30" customHeight="1" spans="1:16">
      <c r="A18" s="43">
        <v>16</v>
      </c>
      <c r="B18" s="73" t="s">
        <v>156</v>
      </c>
      <c r="C18" s="74" t="s">
        <v>160</v>
      </c>
      <c r="D18" s="75">
        <v>4</v>
      </c>
      <c r="E18" s="77"/>
      <c r="F18" s="40"/>
      <c r="G18" s="43">
        <f t="shared" si="1"/>
        <v>4</v>
      </c>
      <c r="H18" s="67" t="s">
        <v>158</v>
      </c>
      <c r="I18" s="67" t="s">
        <v>121</v>
      </c>
      <c r="J18" s="67"/>
      <c r="K18" s="67" t="s">
        <v>161</v>
      </c>
      <c r="L18" s="44">
        <f t="shared" ref="L17:L52" si="3">K18*G18</f>
        <v>466</v>
      </c>
      <c r="M18" s="63"/>
      <c r="N18" s="63"/>
      <c r="O18" s="63"/>
      <c r="P18" s="63"/>
    </row>
    <row r="19" s="24" customFormat="1" ht="24.95" customHeight="1" spans="1:16">
      <c r="A19" s="43">
        <v>17</v>
      </c>
      <c r="B19" s="34" t="s">
        <v>162</v>
      </c>
      <c r="C19" s="76" t="s">
        <v>163</v>
      </c>
      <c r="D19" s="36">
        <v>2</v>
      </c>
      <c r="E19" s="43"/>
      <c r="F19" s="43"/>
      <c r="G19" s="43">
        <f t="shared" si="1"/>
        <v>2</v>
      </c>
      <c r="H19" s="44"/>
      <c r="I19" s="34" t="s">
        <v>164</v>
      </c>
      <c r="J19" s="44"/>
      <c r="K19" s="35"/>
      <c r="L19" s="44">
        <f t="shared" si="3"/>
        <v>0</v>
      </c>
      <c r="M19" s="82"/>
      <c r="N19" s="82"/>
      <c r="O19" s="82"/>
      <c r="P19" s="82"/>
    </row>
    <row r="20" s="24" customFormat="1" ht="24.95" customHeight="1" spans="1:16">
      <c r="A20" s="43">
        <v>18</v>
      </c>
      <c r="B20" s="34" t="s">
        <v>165</v>
      </c>
      <c r="C20" s="76" t="s">
        <v>166</v>
      </c>
      <c r="D20" s="44"/>
      <c r="E20" s="36">
        <v>1</v>
      </c>
      <c r="F20" s="43"/>
      <c r="G20" s="43">
        <f t="shared" si="1"/>
        <v>1</v>
      </c>
      <c r="H20" s="34" t="s">
        <v>149</v>
      </c>
      <c r="I20" s="34" t="s">
        <v>121</v>
      </c>
      <c r="J20" s="44"/>
      <c r="K20" s="35" t="s">
        <v>167</v>
      </c>
      <c r="L20" s="44">
        <f t="shared" si="3"/>
        <v>2.23</v>
      </c>
      <c r="M20" s="82"/>
      <c r="N20" s="82"/>
      <c r="O20" s="82"/>
      <c r="P20" s="82"/>
    </row>
    <row r="21" s="24" customFormat="1" ht="24.95" customHeight="1" spans="1:12">
      <c r="A21" s="43">
        <v>19</v>
      </c>
      <c r="B21" s="34" t="s">
        <v>165</v>
      </c>
      <c r="C21" s="76" t="s">
        <v>168</v>
      </c>
      <c r="D21" s="44"/>
      <c r="E21" s="36">
        <v>1</v>
      </c>
      <c r="F21" s="43"/>
      <c r="G21" s="43">
        <f t="shared" si="1"/>
        <v>1</v>
      </c>
      <c r="H21" s="34" t="s">
        <v>149</v>
      </c>
      <c r="I21" s="34" t="s">
        <v>121</v>
      </c>
      <c r="J21" s="44"/>
      <c r="K21" s="35" t="s">
        <v>169</v>
      </c>
      <c r="L21" s="44">
        <f t="shared" si="3"/>
        <v>2.58</v>
      </c>
    </row>
    <row r="22" s="24" customFormat="1" ht="24.95" customHeight="1" spans="1:12">
      <c r="A22" s="43">
        <v>20</v>
      </c>
      <c r="B22" s="34" t="s">
        <v>170</v>
      </c>
      <c r="C22" s="76" t="s">
        <v>171</v>
      </c>
      <c r="D22" s="44"/>
      <c r="E22" s="36">
        <v>4</v>
      </c>
      <c r="F22" s="43"/>
      <c r="G22" s="43">
        <f t="shared" si="1"/>
        <v>4</v>
      </c>
      <c r="H22" s="34"/>
      <c r="I22" s="34" t="s">
        <v>121</v>
      </c>
      <c r="J22" s="44"/>
      <c r="K22" s="35" t="s">
        <v>172</v>
      </c>
      <c r="L22" s="44">
        <f t="shared" si="3"/>
        <v>1.556</v>
      </c>
    </row>
    <row r="23" s="24" customFormat="1" ht="24.95" customHeight="1" spans="1:12">
      <c r="A23" s="43">
        <v>21</v>
      </c>
      <c r="B23" s="34" t="s">
        <v>173</v>
      </c>
      <c r="C23" s="76" t="s">
        <v>174</v>
      </c>
      <c r="D23" s="44"/>
      <c r="E23" s="36">
        <v>4</v>
      </c>
      <c r="F23" s="43"/>
      <c r="G23" s="43">
        <f t="shared" si="1"/>
        <v>4</v>
      </c>
      <c r="H23" s="34"/>
      <c r="I23" s="34" t="s">
        <v>121</v>
      </c>
      <c r="J23" s="44"/>
      <c r="K23" s="35" t="s">
        <v>175</v>
      </c>
      <c r="L23" s="44">
        <f t="shared" si="3"/>
        <v>0.612</v>
      </c>
    </row>
    <row r="24" s="24" customFormat="1" ht="24.95" customHeight="1" spans="1:12">
      <c r="A24" s="43">
        <v>22</v>
      </c>
      <c r="B24" s="34" t="s">
        <v>176</v>
      </c>
      <c r="C24" s="76" t="s">
        <v>177</v>
      </c>
      <c r="D24" s="44"/>
      <c r="E24" s="36">
        <v>4</v>
      </c>
      <c r="F24" s="43"/>
      <c r="G24" s="43">
        <f t="shared" si="1"/>
        <v>4</v>
      </c>
      <c r="H24" s="34"/>
      <c r="I24" s="34" t="s">
        <v>121</v>
      </c>
      <c r="J24" s="44"/>
      <c r="K24" s="35" t="s">
        <v>178</v>
      </c>
      <c r="L24" s="44">
        <f t="shared" si="3"/>
        <v>0.188</v>
      </c>
    </row>
    <row r="25" s="24" customFormat="1" ht="24.95" customHeight="1" spans="1:12">
      <c r="A25" s="43">
        <v>23</v>
      </c>
      <c r="B25" s="34" t="s">
        <v>179</v>
      </c>
      <c r="C25" s="76" t="s">
        <v>180</v>
      </c>
      <c r="D25" s="42"/>
      <c r="E25" s="36">
        <v>4</v>
      </c>
      <c r="F25" s="77"/>
      <c r="G25" s="43">
        <f t="shared" si="1"/>
        <v>4</v>
      </c>
      <c r="H25" s="34" t="s">
        <v>181</v>
      </c>
      <c r="I25" s="34" t="s">
        <v>121</v>
      </c>
      <c r="J25" s="42"/>
      <c r="K25" s="35" t="s">
        <v>182</v>
      </c>
      <c r="L25" s="44">
        <f t="shared" si="3"/>
        <v>0.268</v>
      </c>
    </row>
    <row r="26" s="26" customFormat="1" ht="24.95" customHeight="1" spans="1:12">
      <c r="A26" s="43">
        <v>24</v>
      </c>
      <c r="B26" s="34" t="s">
        <v>179</v>
      </c>
      <c r="C26" s="76" t="s">
        <v>183</v>
      </c>
      <c r="D26" s="42"/>
      <c r="E26" s="36">
        <v>2</v>
      </c>
      <c r="F26" s="77"/>
      <c r="G26" s="43">
        <f t="shared" si="1"/>
        <v>2</v>
      </c>
      <c r="H26" s="34" t="s">
        <v>181</v>
      </c>
      <c r="I26" s="34" t="s">
        <v>121</v>
      </c>
      <c r="J26" s="42"/>
      <c r="K26" s="35" t="s">
        <v>184</v>
      </c>
      <c r="L26" s="44">
        <f t="shared" si="3"/>
        <v>0.266</v>
      </c>
    </row>
    <row r="27" s="26" customFormat="1" ht="24.95" customHeight="1" spans="1:12">
      <c r="A27" s="43">
        <v>25</v>
      </c>
      <c r="B27" s="78" t="s">
        <v>185</v>
      </c>
      <c r="C27" s="79" t="s">
        <v>186</v>
      </c>
      <c r="D27" s="42"/>
      <c r="E27" s="40">
        <v>6</v>
      </c>
      <c r="F27" s="77"/>
      <c r="G27" s="43">
        <f t="shared" si="1"/>
        <v>6</v>
      </c>
      <c r="H27" s="78" t="s">
        <v>149</v>
      </c>
      <c r="I27" s="78" t="s">
        <v>121</v>
      </c>
      <c r="J27" s="42"/>
      <c r="K27" s="81" t="s">
        <v>187</v>
      </c>
      <c r="L27" s="44">
        <f t="shared" si="3"/>
        <v>17.82</v>
      </c>
    </row>
    <row r="28" s="26" customFormat="1" ht="24.95" customHeight="1" spans="1:12">
      <c r="A28" s="43">
        <v>26</v>
      </c>
      <c r="B28" s="34" t="s">
        <v>170</v>
      </c>
      <c r="C28" s="76" t="s">
        <v>188</v>
      </c>
      <c r="D28" s="42"/>
      <c r="E28" s="36">
        <v>12</v>
      </c>
      <c r="F28" s="77"/>
      <c r="G28" s="43">
        <f t="shared" si="1"/>
        <v>12</v>
      </c>
      <c r="H28" s="34"/>
      <c r="I28" s="34" t="s">
        <v>121</v>
      </c>
      <c r="J28" s="42"/>
      <c r="K28" s="35" t="s">
        <v>189</v>
      </c>
      <c r="L28" s="44">
        <f t="shared" si="3"/>
        <v>4.248</v>
      </c>
    </row>
    <row r="29" s="26" customFormat="1" ht="24.95" customHeight="1" spans="1:12">
      <c r="A29" s="43">
        <v>27</v>
      </c>
      <c r="B29" s="78" t="s">
        <v>131</v>
      </c>
      <c r="C29" s="79" t="s">
        <v>190</v>
      </c>
      <c r="D29" s="42"/>
      <c r="E29" s="40">
        <v>24</v>
      </c>
      <c r="F29" s="77"/>
      <c r="G29" s="43">
        <f t="shared" si="1"/>
        <v>24</v>
      </c>
      <c r="H29" s="78"/>
      <c r="I29" s="78" t="s">
        <v>121</v>
      </c>
      <c r="J29" s="42"/>
      <c r="K29" s="81" t="s">
        <v>133</v>
      </c>
      <c r="L29" s="44">
        <f t="shared" si="3"/>
        <v>2.688</v>
      </c>
    </row>
    <row r="30" s="26" customFormat="1" ht="24.95" customHeight="1" spans="1:12">
      <c r="A30" s="43">
        <v>28</v>
      </c>
      <c r="B30" s="78" t="s">
        <v>191</v>
      </c>
      <c r="C30" s="79" t="s">
        <v>192</v>
      </c>
      <c r="D30" s="42"/>
      <c r="E30" s="40">
        <v>12</v>
      </c>
      <c r="F30" s="77"/>
      <c r="G30" s="43">
        <f t="shared" si="1"/>
        <v>12</v>
      </c>
      <c r="H30" s="78"/>
      <c r="I30" s="78" t="s">
        <v>121</v>
      </c>
      <c r="J30" s="42"/>
      <c r="K30" s="81" t="s">
        <v>193</v>
      </c>
      <c r="L30" s="44">
        <f t="shared" si="3"/>
        <v>0.192</v>
      </c>
    </row>
    <row r="31" s="26" customFormat="1" ht="24.95" customHeight="1" spans="1:12">
      <c r="A31" s="43">
        <v>29</v>
      </c>
      <c r="B31" s="45" t="s">
        <v>194</v>
      </c>
      <c r="C31" s="80" t="s">
        <v>195</v>
      </c>
      <c r="D31" s="42"/>
      <c r="E31" s="45">
        <v>12</v>
      </c>
      <c r="F31" s="77"/>
      <c r="G31" s="43">
        <f t="shared" si="1"/>
        <v>12</v>
      </c>
      <c r="H31" s="45" t="s">
        <v>196</v>
      </c>
      <c r="I31" s="77" t="s">
        <v>121</v>
      </c>
      <c r="J31" s="42"/>
      <c r="K31" s="81" t="s">
        <v>197</v>
      </c>
      <c r="L31" s="44">
        <f t="shared" si="3"/>
        <v>0.096</v>
      </c>
    </row>
    <row r="32" s="26" customFormat="1" ht="24.95" customHeight="1" spans="1:12">
      <c r="A32" s="43">
        <v>30</v>
      </c>
      <c r="B32" s="45" t="s">
        <v>198</v>
      </c>
      <c r="C32" s="80" t="s">
        <v>199</v>
      </c>
      <c r="D32" s="42"/>
      <c r="E32" s="45">
        <v>12</v>
      </c>
      <c r="F32" s="77"/>
      <c r="G32" s="43">
        <f t="shared" si="1"/>
        <v>12</v>
      </c>
      <c r="H32" s="45" t="s">
        <v>200</v>
      </c>
      <c r="I32" s="77" t="s">
        <v>121</v>
      </c>
      <c r="J32" s="42"/>
      <c r="K32" s="81" t="s">
        <v>201</v>
      </c>
      <c r="L32" s="44">
        <f t="shared" si="3"/>
        <v>0.084</v>
      </c>
    </row>
    <row r="33" s="26" customFormat="1" ht="24.95" customHeight="1" spans="1:12">
      <c r="A33" s="43">
        <v>31</v>
      </c>
      <c r="B33" s="45" t="s">
        <v>202</v>
      </c>
      <c r="C33" s="80" t="s">
        <v>203</v>
      </c>
      <c r="D33" s="42"/>
      <c r="E33" s="45">
        <v>6</v>
      </c>
      <c r="F33" s="77"/>
      <c r="G33" s="43">
        <f t="shared" si="1"/>
        <v>6</v>
      </c>
      <c r="H33" s="45" t="s">
        <v>196</v>
      </c>
      <c r="I33" s="77" t="s">
        <v>121</v>
      </c>
      <c r="J33" s="42"/>
      <c r="K33" s="81" t="s">
        <v>204</v>
      </c>
      <c r="L33" s="44">
        <f t="shared" si="3"/>
        <v>0.48</v>
      </c>
    </row>
    <row r="34" s="26" customFormat="1" ht="24.95" customHeight="1" spans="1:12">
      <c r="A34" s="43">
        <v>32</v>
      </c>
      <c r="B34" s="45" t="s">
        <v>205</v>
      </c>
      <c r="C34" s="80" t="s">
        <v>206</v>
      </c>
      <c r="D34" s="42"/>
      <c r="E34" s="45">
        <v>12</v>
      </c>
      <c r="F34" s="77"/>
      <c r="G34" s="43">
        <f t="shared" si="1"/>
        <v>12</v>
      </c>
      <c r="H34" s="45" t="s">
        <v>181</v>
      </c>
      <c r="I34" s="45" t="s">
        <v>121</v>
      </c>
      <c r="J34" s="42"/>
      <c r="K34" s="81" t="s">
        <v>207</v>
      </c>
      <c r="L34" s="44">
        <f t="shared" si="3"/>
        <v>1.692</v>
      </c>
    </row>
    <row r="35" s="26" customFormat="1" ht="24.95" customHeight="1" spans="1:12">
      <c r="A35" s="43">
        <v>33</v>
      </c>
      <c r="B35" s="78" t="s">
        <v>208</v>
      </c>
      <c r="C35" s="79" t="s">
        <v>209</v>
      </c>
      <c r="D35" s="42"/>
      <c r="E35" s="40">
        <v>1</v>
      </c>
      <c r="F35" s="77"/>
      <c r="G35" s="43">
        <f t="shared" si="1"/>
        <v>1</v>
      </c>
      <c r="H35" s="81"/>
      <c r="I35" s="78" t="s">
        <v>125</v>
      </c>
      <c r="J35" s="42"/>
      <c r="K35" s="81" t="s">
        <v>210</v>
      </c>
      <c r="L35" s="44">
        <f t="shared" si="3"/>
        <v>14.6</v>
      </c>
    </row>
    <row r="36" s="26" customFormat="1" ht="24.95" customHeight="1" spans="1:12">
      <c r="A36" s="43">
        <v>34</v>
      </c>
      <c r="B36" s="78" t="s">
        <v>211</v>
      </c>
      <c r="C36" s="79" t="s">
        <v>212</v>
      </c>
      <c r="D36" s="42"/>
      <c r="E36" s="40">
        <v>1</v>
      </c>
      <c r="F36" s="77"/>
      <c r="G36" s="43">
        <f t="shared" si="1"/>
        <v>1</v>
      </c>
      <c r="H36" s="81"/>
      <c r="I36" s="78" t="s">
        <v>125</v>
      </c>
      <c r="J36" s="42"/>
      <c r="K36" s="81" t="s">
        <v>213</v>
      </c>
      <c r="L36" s="44">
        <f t="shared" si="3"/>
        <v>15</v>
      </c>
    </row>
    <row r="37" s="26" customFormat="1" ht="24.95" customHeight="1" spans="1:12">
      <c r="A37" s="43">
        <v>35</v>
      </c>
      <c r="B37" s="78" t="s">
        <v>211</v>
      </c>
      <c r="C37" s="79" t="s">
        <v>214</v>
      </c>
      <c r="D37" s="42"/>
      <c r="E37" s="40">
        <v>1</v>
      </c>
      <c r="F37" s="77"/>
      <c r="G37" s="43">
        <f t="shared" si="1"/>
        <v>1</v>
      </c>
      <c r="H37" s="81"/>
      <c r="I37" s="78" t="s">
        <v>125</v>
      </c>
      <c r="J37" s="42"/>
      <c r="K37" s="81" t="s">
        <v>213</v>
      </c>
      <c r="L37" s="44">
        <f t="shared" si="3"/>
        <v>15</v>
      </c>
    </row>
    <row r="38" s="26" customFormat="1" ht="24.95" customHeight="1" spans="1:12">
      <c r="A38" s="43">
        <v>36</v>
      </c>
      <c r="B38" s="78" t="s">
        <v>215</v>
      </c>
      <c r="C38" s="79" t="s">
        <v>216</v>
      </c>
      <c r="D38" s="42"/>
      <c r="E38" s="40">
        <v>15</v>
      </c>
      <c r="F38" s="77"/>
      <c r="G38" s="43">
        <f t="shared" si="1"/>
        <v>15</v>
      </c>
      <c r="H38" s="81" t="s">
        <v>149</v>
      </c>
      <c r="I38" s="78" t="s">
        <v>217</v>
      </c>
      <c r="J38" s="42"/>
      <c r="K38" s="81" t="s">
        <v>218</v>
      </c>
      <c r="L38" s="44">
        <f t="shared" si="3"/>
        <v>85.5</v>
      </c>
    </row>
    <row r="39" s="26" customFormat="1" ht="24.95" customHeight="1" spans="1:12">
      <c r="A39" s="43">
        <v>37</v>
      </c>
      <c r="B39" s="78" t="s">
        <v>219</v>
      </c>
      <c r="C39" s="79" t="s">
        <v>220</v>
      </c>
      <c r="D39" s="42"/>
      <c r="E39" s="40">
        <v>2</v>
      </c>
      <c r="F39" s="77"/>
      <c r="G39" s="43">
        <f t="shared" si="1"/>
        <v>2</v>
      </c>
      <c r="H39" s="81" t="s">
        <v>149</v>
      </c>
      <c r="I39" s="78" t="s">
        <v>217</v>
      </c>
      <c r="J39" s="42"/>
      <c r="K39" s="81" t="s">
        <v>221</v>
      </c>
      <c r="L39" s="44">
        <f t="shared" si="3"/>
        <v>19.24</v>
      </c>
    </row>
    <row r="40" s="26" customFormat="1" ht="24.95" customHeight="1" spans="1:12">
      <c r="A40" s="43">
        <v>38</v>
      </c>
      <c r="B40" s="78" t="s">
        <v>222</v>
      </c>
      <c r="C40" s="79" t="s">
        <v>223</v>
      </c>
      <c r="D40" s="42"/>
      <c r="E40" s="40">
        <v>2</v>
      </c>
      <c r="F40" s="77"/>
      <c r="G40" s="43">
        <f t="shared" si="1"/>
        <v>2</v>
      </c>
      <c r="H40" s="81" t="s">
        <v>149</v>
      </c>
      <c r="I40" s="78" t="s">
        <v>217</v>
      </c>
      <c r="J40" s="42"/>
      <c r="K40" s="81" t="s">
        <v>224</v>
      </c>
      <c r="L40" s="44">
        <f t="shared" si="3"/>
        <v>16.04</v>
      </c>
    </row>
    <row r="41" s="26" customFormat="1" ht="24.95" customHeight="1" spans="1:12">
      <c r="A41" s="43">
        <v>39</v>
      </c>
      <c r="B41" s="78" t="s">
        <v>225</v>
      </c>
      <c r="C41" s="79" t="s">
        <v>226</v>
      </c>
      <c r="D41" s="42"/>
      <c r="E41" s="40">
        <v>15</v>
      </c>
      <c r="F41" s="77"/>
      <c r="G41" s="43">
        <f t="shared" si="1"/>
        <v>15</v>
      </c>
      <c r="H41" s="81" t="s">
        <v>149</v>
      </c>
      <c r="I41" s="78" t="s">
        <v>217</v>
      </c>
      <c r="J41" s="42"/>
      <c r="K41" s="81" t="s">
        <v>227</v>
      </c>
      <c r="L41" s="44">
        <f t="shared" si="3"/>
        <v>11.73</v>
      </c>
    </row>
    <row r="42" s="26" customFormat="1" ht="24.95" customHeight="1" spans="1:12">
      <c r="A42" s="43">
        <v>42</v>
      </c>
      <c r="B42" s="78" t="s">
        <v>228</v>
      </c>
      <c r="C42" s="79" t="s">
        <v>229</v>
      </c>
      <c r="D42" s="42"/>
      <c r="E42" s="40">
        <v>1</v>
      </c>
      <c r="F42" s="77"/>
      <c r="G42" s="43">
        <f t="shared" ref="G42:G74" si="4">SUM(D42:F42)</f>
        <v>1</v>
      </c>
      <c r="H42" s="81" t="s">
        <v>230</v>
      </c>
      <c r="I42" s="78" t="s">
        <v>217</v>
      </c>
      <c r="J42" s="42"/>
      <c r="K42" s="81" t="s">
        <v>36</v>
      </c>
      <c r="L42" s="44">
        <f t="shared" si="3"/>
        <v>14.5</v>
      </c>
    </row>
    <row r="43" s="26" customFormat="1" ht="24.95" customHeight="1" spans="1:12">
      <c r="A43" s="43">
        <v>43</v>
      </c>
      <c r="B43" s="78" t="s">
        <v>228</v>
      </c>
      <c r="C43" s="79" t="s">
        <v>231</v>
      </c>
      <c r="D43" s="42"/>
      <c r="E43" s="40">
        <v>1</v>
      </c>
      <c r="F43" s="77"/>
      <c r="G43" s="43">
        <f t="shared" si="4"/>
        <v>1</v>
      </c>
      <c r="H43" s="81" t="s">
        <v>230</v>
      </c>
      <c r="I43" s="78" t="s">
        <v>217</v>
      </c>
      <c r="J43" s="42"/>
      <c r="K43" s="81" t="s">
        <v>36</v>
      </c>
      <c r="L43" s="44">
        <f t="shared" si="3"/>
        <v>14.5</v>
      </c>
    </row>
    <row r="44" s="26" customFormat="1" ht="24.95" customHeight="1" spans="1:12">
      <c r="A44" s="43">
        <v>44</v>
      </c>
      <c r="B44" s="78" t="s">
        <v>232</v>
      </c>
      <c r="C44" s="79" t="s">
        <v>233</v>
      </c>
      <c r="D44" s="42"/>
      <c r="E44" s="40">
        <v>1</v>
      </c>
      <c r="F44" s="77"/>
      <c r="G44" s="43">
        <f t="shared" si="4"/>
        <v>1</v>
      </c>
      <c r="H44" s="81" t="s">
        <v>234</v>
      </c>
      <c r="I44" s="78" t="s">
        <v>217</v>
      </c>
      <c r="J44" s="42"/>
      <c r="K44" s="81" t="s">
        <v>235</v>
      </c>
      <c r="L44" s="44">
        <f t="shared" si="3"/>
        <v>1.42</v>
      </c>
    </row>
    <row r="45" s="26" customFormat="1" ht="24.95" customHeight="1" spans="1:12">
      <c r="A45" s="43">
        <v>45</v>
      </c>
      <c r="B45" s="78" t="s">
        <v>232</v>
      </c>
      <c r="C45" s="79" t="s">
        <v>236</v>
      </c>
      <c r="D45" s="42"/>
      <c r="E45" s="40">
        <v>1</v>
      </c>
      <c r="F45" s="77"/>
      <c r="G45" s="43">
        <f t="shared" si="4"/>
        <v>1</v>
      </c>
      <c r="H45" s="81" t="s">
        <v>234</v>
      </c>
      <c r="I45" s="78" t="s">
        <v>217</v>
      </c>
      <c r="J45" s="42"/>
      <c r="K45" s="81" t="s">
        <v>237</v>
      </c>
      <c r="L45" s="44">
        <f t="shared" si="3"/>
        <v>1.76</v>
      </c>
    </row>
    <row r="46" s="26" customFormat="1" ht="24.95" customHeight="1" spans="1:12">
      <c r="A46" s="43">
        <v>46</v>
      </c>
      <c r="B46" s="78" t="s">
        <v>232</v>
      </c>
      <c r="C46" s="79" t="s">
        <v>238</v>
      </c>
      <c r="D46" s="42"/>
      <c r="E46" s="40">
        <v>1</v>
      </c>
      <c r="F46" s="77"/>
      <c r="G46" s="43">
        <f t="shared" si="4"/>
        <v>1</v>
      </c>
      <c r="H46" s="81" t="s">
        <v>234</v>
      </c>
      <c r="I46" s="78" t="s">
        <v>217</v>
      </c>
      <c r="J46" s="42"/>
      <c r="K46" s="81" t="s">
        <v>239</v>
      </c>
      <c r="L46" s="44">
        <f t="shared" si="3"/>
        <v>2.02</v>
      </c>
    </row>
    <row r="47" s="26" customFormat="1" ht="24.95" customHeight="1" spans="1:12">
      <c r="A47" s="43">
        <v>47</v>
      </c>
      <c r="B47" s="78" t="s">
        <v>232</v>
      </c>
      <c r="C47" s="79" t="s">
        <v>240</v>
      </c>
      <c r="D47" s="44"/>
      <c r="E47" s="40">
        <v>1</v>
      </c>
      <c r="F47" s="43"/>
      <c r="G47" s="43">
        <f t="shared" si="4"/>
        <v>1</v>
      </c>
      <c r="H47" s="81" t="s">
        <v>234</v>
      </c>
      <c r="I47" s="78" t="s">
        <v>217</v>
      </c>
      <c r="J47" s="44"/>
      <c r="K47" s="81" t="s">
        <v>241</v>
      </c>
      <c r="L47" s="44">
        <f t="shared" si="3"/>
        <v>2.37</v>
      </c>
    </row>
    <row r="48" s="24" customFormat="1" ht="24.95" customHeight="1" spans="1:12">
      <c r="A48" s="43">
        <v>48</v>
      </c>
      <c r="B48" s="78" t="s">
        <v>232</v>
      </c>
      <c r="C48" s="79" t="s">
        <v>242</v>
      </c>
      <c r="D48" s="42"/>
      <c r="E48" s="40">
        <v>1</v>
      </c>
      <c r="F48" s="77"/>
      <c r="G48" s="43">
        <f t="shared" si="4"/>
        <v>1</v>
      </c>
      <c r="H48" s="81" t="s">
        <v>234</v>
      </c>
      <c r="I48" s="78" t="s">
        <v>217</v>
      </c>
      <c r="J48" s="42"/>
      <c r="K48" s="81" t="s">
        <v>243</v>
      </c>
      <c r="L48" s="44">
        <f t="shared" si="3"/>
        <v>2.65</v>
      </c>
    </row>
    <row r="49" s="26" customFormat="1" ht="24.95" customHeight="1" spans="1:12">
      <c r="A49" s="43">
        <v>49</v>
      </c>
      <c r="B49" s="45" t="s">
        <v>244</v>
      </c>
      <c r="C49" s="80" t="s">
        <v>245</v>
      </c>
      <c r="D49" s="42"/>
      <c r="E49" s="42"/>
      <c r="F49" s="77">
        <v>1</v>
      </c>
      <c r="G49" s="43">
        <f t="shared" si="4"/>
        <v>1</v>
      </c>
      <c r="H49" s="81" t="s">
        <v>234</v>
      </c>
      <c r="I49" s="78" t="s">
        <v>217</v>
      </c>
      <c r="J49" s="42"/>
      <c r="K49" s="83" t="s">
        <v>246</v>
      </c>
      <c r="L49" s="44">
        <f t="shared" si="3"/>
        <v>2.38</v>
      </c>
    </row>
    <row r="50" s="26" customFormat="1" ht="24.95" customHeight="1" spans="1:12">
      <c r="A50" s="43">
        <v>50</v>
      </c>
      <c r="B50" s="45" t="s">
        <v>244</v>
      </c>
      <c r="C50" s="80" t="s">
        <v>247</v>
      </c>
      <c r="D50" s="42"/>
      <c r="E50" s="42"/>
      <c r="F50" s="77">
        <v>1</v>
      </c>
      <c r="G50" s="43">
        <f t="shared" si="4"/>
        <v>1</v>
      </c>
      <c r="H50" s="81" t="s">
        <v>234</v>
      </c>
      <c r="I50" s="78" t="s">
        <v>217</v>
      </c>
      <c r="J50" s="42"/>
      <c r="K50" s="83" t="s">
        <v>248</v>
      </c>
      <c r="L50" s="44">
        <f t="shared" si="3"/>
        <v>2.09</v>
      </c>
    </row>
    <row r="51" s="26" customFormat="1" ht="24.95" customHeight="1" spans="1:12">
      <c r="A51" s="43">
        <v>51</v>
      </c>
      <c r="B51" s="78" t="s">
        <v>249</v>
      </c>
      <c r="C51" s="79" t="s">
        <v>250</v>
      </c>
      <c r="D51" s="42"/>
      <c r="E51" s="40">
        <v>1</v>
      </c>
      <c r="F51" s="77"/>
      <c r="G51" s="43">
        <f t="shared" si="4"/>
        <v>1</v>
      </c>
      <c r="H51" s="81" t="s">
        <v>251</v>
      </c>
      <c r="I51" s="78" t="s">
        <v>125</v>
      </c>
      <c r="J51" s="42"/>
      <c r="K51" s="81" t="s">
        <v>252</v>
      </c>
      <c r="L51" s="44">
        <f t="shared" ref="L51:L76" si="5">K51*G51</f>
        <v>1.69</v>
      </c>
    </row>
    <row r="52" s="26" customFormat="1" ht="24.95" customHeight="1" spans="1:12">
      <c r="A52" s="43">
        <v>52</v>
      </c>
      <c r="B52" s="78" t="s">
        <v>249</v>
      </c>
      <c r="C52" s="79" t="s">
        <v>253</v>
      </c>
      <c r="D52" s="42"/>
      <c r="E52" s="40">
        <v>1</v>
      </c>
      <c r="F52" s="77"/>
      <c r="G52" s="43">
        <f t="shared" si="4"/>
        <v>1</v>
      </c>
      <c r="H52" s="81" t="s">
        <v>251</v>
      </c>
      <c r="I52" s="78" t="s">
        <v>125</v>
      </c>
      <c r="J52" s="42"/>
      <c r="K52" s="81" t="s">
        <v>254</v>
      </c>
      <c r="L52" s="44">
        <f t="shared" si="5"/>
        <v>1.72</v>
      </c>
    </row>
    <row r="53" s="26" customFormat="1" ht="24.95" customHeight="1" spans="1:12">
      <c r="A53" s="43">
        <v>53</v>
      </c>
      <c r="B53" s="78" t="s">
        <v>249</v>
      </c>
      <c r="C53" s="79" t="s">
        <v>255</v>
      </c>
      <c r="D53" s="42"/>
      <c r="E53" s="40">
        <v>1</v>
      </c>
      <c r="F53" s="77"/>
      <c r="G53" s="43">
        <f t="shared" si="4"/>
        <v>1</v>
      </c>
      <c r="H53" s="81" t="s">
        <v>251</v>
      </c>
      <c r="I53" s="78" t="s">
        <v>125</v>
      </c>
      <c r="J53" s="42"/>
      <c r="K53" s="81" t="s">
        <v>237</v>
      </c>
      <c r="L53" s="44">
        <f t="shared" si="5"/>
        <v>1.76</v>
      </c>
    </row>
    <row r="54" s="26" customFormat="1" ht="24.95" customHeight="1" spans="1:12">
      <c r="A54" s="43">
        <v>54</v>
      </c>
      <c r="B54" s="78" t="s">
        <v>249</v>
      </c>
      <c r="C54" s="79" t="s">
        <v>256</v>
      </c>
      <c r="D54" s="42"/>
      <c r="E54" s="40">
        <v>1</v>
      </c>
      <c r="F54" s="77"/>
      <c r="G54" s="43">
        <f t="shared" si="4"/>
        <v>1</v>
      </c>
      <c r="H54" s="81" t="s">
        <v>251</v>
      </c>
      <c r="I54" s="78" t="s">
        <v>125</v>
      </c>
      <c r="J54" s="42"/>
      <c r="K54" s="81" t="s">
        <v>257</v>
      </c>
      <c r="L54" s="44">
        <f t="shared" si="5"/>
        <v>1.79</v>
      </c>
    </row>
    <row r="55" s="26" customFormat="1" ht="24.95" customHeight="1" spans="1:12">
      <c r="A55" s="43">
        <v>55</v>
      </c>
      <c r="B55" s="78" t="s">
        <v>258</v>
      </c>
      <c r="C55" s="79" t="s">
        <v>259</v>
      </c>
      <c r="D55" s="42"/>
      <c r="E55" s="40">
        <v>2</v>
      </c>
      <c r="F55" s="77"/>
      <c r="G55" s="43">
        <f t="shared" si="4"/>
        <v>2</v>
      </c>
      <c r="H55" s="42"/>
      <c r="I55" s="78" t="s">
        <v>125</v>
      </c>
      <c r="J55" s="42"/>
      <c r="K55" s="81" t="s">
        <v>260</v>
      </c>
      <c r="L55" s="44">
        <f t="shared" si="5"/>
        <v>3.16</v>
      </c>
    </row>
    <row r="56" s="26" customFormat="1" ht="24.95" customHeight="1" spans="1:12">
      <c r="A56" s="43">
        <v>56</v>
      </c>
      <c r="B56" s="78" t="s">
        <v>258</v>
      </c>
      <c r="C56" s="79" t="s">
        <v>261</v>
      </c>
      <c r="D56" s="42"/>
      <c r="E56" s="40">
        <v>2</v>
      </c>
      <c r="F56" s="77"/>
      <c r="G56" s="43">
        <f t="shared" si="4"/>
        <v>2</v>
      </c>
      <c r="H56" s="42"/>
      <c r="I56" s="78" t="s">
        <v>125</v>
      </c>
      <c r="J56" s="42"/>
      <c r="K56" s="81" t="s">
        <v>262</v>
      </c>
      <c r="L56" s="44">
        <f t="shared" si="5"/>
        <v>3.08</v>
      </c>
    </row>
    <row r="57" s="26" customFormat="1" ht="24.95" customHeight="1" spans="1:12">
      <c r="A57" s="43">
        <v>57</v>
      </c>
      <c r="B57" s="78" t="s">
        <v>258</v>
      </c>
      <c r="C57" s="79" t="s">
        <v>263</v>
      </c>
      <c r="D57" s="42"/>
      <c r="E57" s="40">
        <v>2</v>
      </c>
      <c r="F57" s="77"/>
      <c r="G57" s="43">
        <f t="shared" si="4"/>
        <v>2</v>
      </c>
      <c r="H57" s="42"/>
      <c r="I57" s="78" t="s">
        <v>125</v>
      </c>
      <c r="J57" s="42"/>
      <c r="K57" s="81" t="s">
        <v>264</v>
      </c>
      <c r="L57" s="44">
        <f t="shared" si="5"/>
        <v>3.28</v>
      </c>
    </row>
    <row r="58" s="26" customFormat="1" ht="24.95" customHeight="1" spans="1:12">
      <c r="A58" s="43">
        <v>58</v>
      </c>
      <c r="B58" s="78" t="s">
        <v>265</v>
      </c>
      <c r="C58" s="79" t="s">
        <v>266</v>
      </c>
      <c r="D58" s="42"/>
      <c r="E58" s="40">
        <v>4</v>
      </c>
      <c r="F58" s="77">
        <v>12</v>
      </c>
      <c r="G58" s="43">
        <f t="shared" si="4"/>
        <v>16</v>
      </c>
      <c r="H58" s="81"/>
      <c r="I58" s="78" t="s">
        <v>125</v>
      </c>
      <c r="J58" s="42"/>
      <c r="K58" s="81" t="s">
        <v>267</v>
      </c>
      <c r="L58" s="44">
        <f t="shared" si="5"/>
        <v>8.8</v>
      </c>
    </row>
    <row r="59" s="26" customFormat="1" ht="24.95" customHeight="1" spans="1:12">
      <c r="A59" s="43">
        <v>59</v>
      </c>
      <c r="B59" s="78" t="s">
        <v>268</v>
      </c>
      <c r="C59" s="79" t="s">
        <v>269</v>
      </c>
      <c r="D59" s="42"/>
      <c r="E59" s="40">
        <v>12</v>
      </c>
      <c r="F59" s="77">
        <v>12</v>
      </c>
      <c r="G59" s="43">
        <f t="shared" si="4"/>
        <v>24</v>
      </c>
      <c r="H59" s="42"/>
      <c r="I59" s="78" t="s">
        <v>125</v>
      </c>
      <c r="J59" s="42"/>
      <c r="K59" s="81" t="s">
        <v>201</v>
      </c>
      <c r="L59" s="44">
        <f t="shared" si="5"/>
        <v>0.168</v>
      </c>
    </row>
    <row r="60" s="26" customFormat="1" ht="24.95" customHeight="1" spans="1:12">
      <c r="A60" s="43">
        <v>60</v>
      </c>
      <c r="B60" s="78" t="s">
        <v>270</v>
      </c>
      <c r="C60" s="79" t="s">
        <v>271</v>
      </c>
      <c r="D60" s="42"/>
      <c r="E60" s="40">
        <v>8</v>
      </c>
      <c r="F60" s="77"/>
      <c r="G60" s="43">
        <f t="shared" si="4"/>
        <v>8</v>
      </c>
      <c r="H60" s="42"/>
      <c r="I60" s="78" t="s">
        <v>125</v>
      </c>
      <c r="J60" s="42"/>
      <c r="K60" s="81" t="s">
        <v>272</v>
      </c>
      <c r="L60" s="44">
        <f t="shared" si="5"/>
        <v>3.104</v>
      </c>
    </row>
    <row r="61" s="26" customFormat="1" ht="24.95" customHeight="1" spans="1:12">
      <c r="A61" s="43">
        <v>61</v>
      </c>
      <c r="B61" s="78" t="s">
        <v>123</v>
      </c>
      <c r="C61" s="79" t="s">
        <v>273</v>
      </c>
      <c r="D61" s="42"/>
      <c r="E61" s="40">
        <v>15</v>
      </c>
      <c r="F61" s="77"/>
      <c r="G61" s="43">
        <f t="shared" si="4"/>
        <v>15</v>
      </c>
      <c r="H61" s="42"/>
      <c r="I61" s="78" t="s">
        <v>125</v>
      </c>
      <c r="J61" s="42"/>
      <c r="K61" s="81" t="s">
        <v>274</v>
      </c>
      <c r="L61" s="44">
        <f t="shared" si="5"/>
        <v>6.315</v>
      </c>
    </row>
    <row r="62" s="26" customFormat="1" ht="24.95" customHeight="1" spans="1:12">
      <c r="A62" s="43">
        <v>62</v>
      </c>
      <c r="B62" s="78" t="s">
        <v>123</v>
      </c>
      <c r="C62" s="79" t="s">
        <v>275</v>
      </c>
      <c r="D62" s="42"/>
      <c r="E62" s="40">
        <v>5</v>
      </c>
      <c r="F62" s="77">
        <v>2</v>
      </c>
      <c r="G62" s="43">
        <f t="shared" si="4"/>
        <v>7</v>
      </c>
      <c r="H62" s="42"/>
      <c r="I62" s="78" t="s">
        <v>125</v>
      </c>
      <c r="J62" s="42"/>
      <c r="K62" s="81" t="s">
        <v>276</v>
      </c>
      <c r="L62" s="44">
        <f t="shared" si="5"/>
        <v>3.052</v>
      </c>
    </row>
    <row r="63" s="26" customFormat="1" ht="24.95" customHeight="1" spans="1:12">
      <c r="A63" s="43">
        <v>63</v>
      </c>
      <c r="B63" s="78" t="s">
        <v>277</v>
      </c>
      <c r="C63" s="79" t="s">
        <v>278</v>
      </c>
      <c r="D63" s="42"/>
      <c r="E63" s="40">
        <v>14</v>
      </c>
      <c r="F63" s="77"/>
      <c r="G63" s="43">
        <f t="shared" si="4"/>
        <v>14</v>
      </c>
      <c r="H63" s="81"/>
      <c r="I63" s="78" t="s">
        <v>121</v>
      </c>
      <c r="J63" s="42"/>
      <c r="K63" s="81" t="s">
        <v>279</v>
      </c>
      <c r="L63" s="44">
        <f t="shared" si="5"/>
        <v>2.884</v>
      </c>
    </row>
    <row r="64" s="26" customFormat="1" ht="24.95" customHeight="1" spans="1:12">
      <c r="A64" s="43">
        <v>64</v>
      </c>
      <c r="B64" s="78" t="s">
        <v>277</v>
      </c>
      <c r="C64" s="79" t="s">
        <v>174</v>
      </c>
      <c r="D64" s="42"/>
      <c r="E64" s="40">
        <v>12</v>
      </c>
      <c r="F64" s="77">
        <v>12</v>
      </c>
      <c r="G64" s="43">
        <f t="shared" si="4"/>
        <v>24</v>
      </c>
      <c r="H64" s="81"/>
      <c r="I64" s="78" t="s">
        <v>121</v>
      </c>
      <c r="J64" s="42"/>
      <c r="K64" s="81" t="s">
        <v>280</v>
      </c>
      <c r="L64" s="44">
        <f t="shared" si="5"/>
        <v>3.504</v>
      </c>
    </row>
    <row r="65" s="26" customFormat="1" ht="24.95" customHeight="1" spans="1:12">
      <c r="A65" s="43">
        <v>65</v>
      </c>
      <c r="B65" s="78" t="s">
        <v>281</v>
      </c>
      <c r="C65" s="79" t="s">
        <v>282</v>
      </c>
      <c r="D65" s="42"/>
      <c r="E65" s="40">
        <v>14</v>
      </c>
      <c r="F65" s="77"/>
      <c r="G65" s="43">
        <f t="shared" si="4"/>
        <v>14</v>
      </c>
      <c r="H65" s="81"/>
      <c r="I65" s="78" t="s">
        <v>121</v>
      </c>
      <c r="J65" s="42"/>
      <c r="K65" s="81" t="s">
        <v>283</v>
      </c>
      <c r="L65" s="44">
        <f t="shared" si="5"/>
        <v>0.84</v>
      </c>
    </row>
    <row r="66" s="26" customFormat="1" ht="24.95" customHeight="1" spans="1:12">
      <c r="A66" s="43">
        <v>66</v>
      </c>
      <c r="B66" s="78" t="s">
        <v>281</v>
      </c>
      <c r="C66" s="79" t="s">
        <v>284</v>
      </c>
      <c r="D66" s="42"/>
      <c r="E66" s="40">
        <v>12</v>
      </c>
      <c r="F66" s="77">
        <v>12</v>
      </c>
      <c r="G66" s="43">
        <f t="shared" si="4"/>
        <v>24</v>
      </c>
      <c r="H66" s="81"/>
      <c r="I66" s="78" t="s">
        <v>121</v>
      </c>
      <c r="J66" s="42"/>
      <c r="K66" s="81" t="s">
        <v>285</v>
      </c>
      <c r="L66" s="44">
        <f t="shared" si="5"/>
        <v>1.32</v>
      </c>
    </row>
    <row r="67" s="26" customFormat="1" ht="24.95" customHeight="1" spans="1:12">
      <c r="A67" s="43">
        <v>67</v>
      </c>
      <c r="B67" s="78" t="s">
        <v>286</v>
      </c>
      <c r="C67" s="79" t="s">
        <v>287</v>
      </c>
      <c r="D67" s="42"/>
      <c r="E67" s="40">
        <v>4</v>
      </c>
      <c r="F67" s="77"/>
      <c r="G67" s="43">
        <f t="shared" si="4"/>
        <v>4</v>
      </c>
      <c r="H67" s="81"/>
      <c r="I67" s="78" t="s">
        <v>121</v>
      </c>
      <c r="J67" s="42"/>
      <c r="K67" s="81" t="s">
        <v>288</v>
      </c>
      <c r="L67" s="44">
        <f t="shared" si="5"/>
        <v>0.352</v>
      </c>
    </row>
    <row r="68" s="26" customFormat="1" ht="24.95" customHeight="1" spans="1:12">
      <c r="A68" s="43">
        <v>68</v>
      </c>
      <c r="B68" s="78" t="s">
        <v>289</v>
      </c>
      <c r="C68" s="79" t="s">
        <v>290</v>
      </c>
      <c r="D68" s="42"/>
      <c r="E68" s="40">
        <v>2</v>
      </c>
      <c r="F68" s="77"/>
      <c r="G68" s="43">
        <f t="shared" si="4"/>
        <v>2</v>
      </c>
      <c r="H68" s="81" t="s">
        <v>291</v>
      </c>
      <c r="I68" s="78" t="s">
        <v>121</v>
      </c>
      <c r="J68" s="42"/>
      <c r="K68" s="81" t="s">
        <v>292</v>
      </c>
      <c r="L68" s="44">
        <f t="shared" si="5"/>
        <v>1.452</v>
      </c>
    </row>
    <row r="69" s="26" customFormat="1" ht="24.95" customHeight="1" spans="1:12">
      <c r="A69" s="43">
        <v>69</v>
      </c>
      <c r="B69" s="78" t="s">
        <v>289</v>
      </c>
      <c r="C69" s="79" t="s">
        <v>293</v>
      </c>
      <c r="D69" s="42"/>
      <c r="E69" s="40">
        <v>2</v>
      </c>
      <c r="F69" s="77"/>
      <c r="G69" s="43">
        <f t="shared" si="4"/>
        <v>2</v>
      </c>
      <c r="H69" s="81" t="s">
        <v>291</v>
      </c>
      <c r="I69" s="78" t="s">
        <v>121</v>
      </c>
      <c r="J69" s="42"/>
      <c r="K69" s="81" t="s">
        <v>294</v>
      </c>
      <c r="L69" s="44">
        <f t="shared" si="5"/>
        <v>1.632</v>
      </c>
    </row>
    <row r="70" s="26" customFormat="1" ht="24.95" customHeight="1" spans="1:12">
      <c r="A70" s="43">
        <v>70</v>
      </c>
      <c r="B70" s="78" t="s">
        <v>295</v>
      </c>
      <c r="C70" s="79" t="s">
        <v>296</v>
      </c>
      <c r="D70" s="44"/>
      <c r="E70" s="40">
        <v>1</v>
      </c>
      <c r="F70" s="43"/>
      <c r="G70" s="43">
        <f t="shared" si="4"/>
        <v>1</v>
      </c>
      <c r="H70" s="81" t="s">
        <v>291</v>
      </c>
      <c r="I70" s="78" t="s">
        <v>121</v>
      </c>
      <c r="J70" s="44"/>
      <c r="K70" s="81" t="s">
        <v>292</v>
      </c>
      <c r="L70" s="44">
        <f t="shared" si="5"/>
        <v>0.726</v>
      </c>
    </row>
    <row r="71" s="26" customFormat="1" ht="24.95" customHeight="1" spans="1:12">
      <c r="A71" s="43">
        <v>71</v>
      </c>
      <c r="B71" s="78" t="s">
        <v>295</v>
      </c>
      <c r="C71" s="79" t="s">
        <v>297</v>
      </c>
      <c r="D71" s="44"/>
      <c r="E71" s="40">
        <v>1</v>
      </c>
      <c r="F71" s="43"/>
      <c r="G71" s="43">
        <f t="shared" si="4"/>
        <v>1</v>
      </c>
      <c r="H71" s="81" t="s">
        <v>291</v>
      </c>
      <c r="I71" s="78" t="s">
        <v>121</v>
      </c>
      <c r="J71" s="44"/>
      <c r="K71" s="81" t="s">
        <v>294</v>
      </c>
      <c r="L71" s="44">
        <f t="shared" si="5"/>
        <v>0.816</v>
      </c>
    </row>
    <row r="72" s="26" customFormat="1" ht="24.95" customHeight="1" spans="1:12">
      <c r="A72" s="43">
        <v>72</v>
      </c>
      <c r="B72" s="45" t="s">
        <v>298</v>
      </c>
      <c r="C72" s="80" t="s">
        <v>299</v>
      </c>
      <c r="D72" s="42"/>
      <c r="E72" s="42"/>
      <c r="F72" s="84">
        <v>1</v>
      </c>
      <c r="G72" s="43">
        <f t="shared" si="4"/>
        <v>1</v>
      </c>
      <c r="H72" s="45"/>
      <c r="I72" s="45" t="s">
        <v>121</v>
      </c>
      <c r="J72" s="42"/>
      <c r="K72" s="83" t="s">
        <v>300</v>
      </c>
      <c r="L72" s="44">
        <f t="shared" si="5"/>
        <v>1100</v>
      </c>
    </row>
    <row r="73" s="26" customFormat="1" ht="24.95" customHeight="1" spans="1:12">
      <c r="A73" s="43">
        <v>73</v>
      </c>
      <c r="B73" s="73" t="s">
        <v>301</v>
      </c>
      <c r="C73" s="74" t="s">
        <v>302</v>
      </c>
      <c r="D73" s="42"/>
      <c r="E73" s="77"/>
      <c r="F73" s="36">
        <v>24</v>
      </c>
      <c r="G73" s="43">
        <f t="shared" si="4"/>
        <v>24</v>
      </c>
      <c r="H73" s="35" t="s">
        <v>181</v>
      </c>
      <c r="I73" s="73" t="s">
        <v>15</v>
      </c>
      <c r="J73" s="42"/>
      <c r="K73" s="67" t="s">
        <v>303</v>
      </c>
      <c r="L73" s="44">
        <f t="shared" si="5"/>
        <v>5.544</v>
      </c>
    </row>
    <row r="74" s="26" customFormat="1" ht="24.95" customHeight="1" spans="1:12">
      <c r="A74" s="43">
        <v>74</v>
      </c>
      <c r="B74" s="73" t="s">
        <v>301</v>
      </c>
      <c r="C74" s="74" t="s">
        <v>304</v>
      </c>
      <c r="D74" s="44"/>
      <c r="E74" s="43"/>
      <c r="F74" s="36">
        <v>12</v>
      </c>
      <c r="G74" s="43">
        <f t="shared" si="4"/>
        <v>12</v>
      </c>
      <c r="H74" s="35" t="s">
        <v>181</v>
      </c>
      <c r="I74" s="73" t="s">
        <v>15</v>
      </c>
      <c r="J74" s="44"/>
      <c r="K74" s="67" t="s">
        <v>305</v>
      </c>
      <c r="L74" s="44">
        <f t="shared" si="5"/>
        <v>4.152</v>
      </c>
    </row>
    <row r="75" s="24" customFormat="1" ht="24.95" customHeight="1" spans="4:7">
      <c r="D75" s="24">
        <f>SUM(D3:D74)</f>
        <v>1370</v>
      </c>
      <c r="E75" s="24">
        <f>SUM(E3:E74)</f>
        <v>845</v>
      </c>
      <c r="F75" s="24">
        <f>SUM(F3:F74)</f>
        <v>615</v>
      </c>
      <c r="G75" s="24">
        <f>SUM(G3:G74)</f>
        <v>2830</v>
      </c>
    </row>
    <row r="76" s="24" customFormat="1" ht="24.95" customHeight="1"/>
    <row r="77" s="24" customFormat="1" ht="24.95" customHeight="1" spans="1:11">
      <c r="A77" s="50"/>
      <c r="B77" s="85"/>
      <c r="C77" s="86"/>
      <c r="E77" s="50"/>
      <c r="F77" s="87"/>
      <c r="G77" s="50"/>
      <c r="H77" s="88"/>
      <c r="I77" s="85"/>
      <c r="K77" s="105"/>
    </row>
    <row r="78" s="24" customFormat="1" ht="24.95" customHeight="1" spans="1:11">
      <c r="A78" s="50"/>
      <c r="B78" s="85"/>
      <c r="C78" s="86"/>
      <c r="E78" s="50"/>
      <c r="F78" s="87"/>
      <c r="G78" s="50"/>
      <c r="H78" s="88"/>
      <c r="I78" s="85"/>
      <c r="K78" s="105"/>
    </row>
    <row r="79" ht="24.95" customHeight="1" spans="1:12">
      <c r="A79" s="50"/>
      <c r="B79" s="24"/>
      <c r="C79" s="89"/>
      <c r="D79" s="24"/>
      <c r="E79" s="24"/>
      <c r="F79" s="50"/>
      <c r="G79" s="24"/>
      <c r="H79" s="24"/>
      <c r="I79" s="24"/>
      <c r="J79" s="24"/>
      <c r="K79" s="24"/>
      <c r="L79" s="24"/>
    </row>
    <row r="80" s="69" customFormat="1" ht="30" customHeight="1" spans="1:12">
      <c r="A80" s="2"/>
      <c r="C80" s="90"/>
      <c r="F80" s="91"/>
      <c r="L80"/>
    </row>
    <row r="81" s="70" customFormat="1" ht="24.95" customHeight="1" spans="1:12">
      <c r="A81" s="92"/>
      <c r="B81" s="93"/>
      <c r="C81" s="94"/>
      <c r="D81" s="93"/>
      <c r="E81" s="93"/>
      <c r="F81" s="95"/>
      <c r="G81" s="93"/>
      <c r="H81" s="93"/>
      <c r="I81" s="93"/>
      <c r="J81" s="93"/>
      <c r="K81" s="93"/>
      <c r="L81" s="93"/>
    </row>
    <row r="82" s="70" customFormat="1" ht="24.95" customHeight="1" spans="1:12">
      <c r="A82" s="92"/>
      <c r="B82" s="93"/>
      <c r="C82" s="94"/>
      <c r="D82" s="93"/>
      <c r="E82" s="93"/>
      <c r="F82" s="95"/>
      <c r="G82" s="93"/>
      <c r="H82" s="93"/>
      <c r="I82" s="93"/>
      <c r="J82" s="93"/>
      <c r="K82" s="93"/>
      <c r="L82" s="93"/>
    </row>
    <row r="83" s="70" customFormat="1" ht="24.95" customHeight="1" spans="1:12">
      <c r="A83" s="92"/>
      <c r="B83" s="93"/>
      <c r="C83" s="94"/>
      <c r="D83" s="93"/>
      <c r="E83" s="93"/>
      <c r="F83" s="95"/>
      <c r="G83" s="93"/>
      <c r="H83" s="93"/>
      <c r="I83" s="93"/>
      <c r="J83" s="93"/>
      <c r="K83" s="93"/>
      <c r="L83" s="93"/>
    </row>
    <row r="84" s="24" customFormat="1" ht="24.95" customHeight="1" spans="1:12">
      <c r="A84" s="50"/>
      <c r="B84" s="82"/>
      <c r="C84" s="96"/>
      <c r="D84" s="82"/>
      <c r="E84" s="82"/>
      <c r="F84" s="97"/>
      <c r="G84" s="82"/>
      <c r="H84" s="82"/>
      <c r="I84" s="82"/>
      <c r="J84" s="82"/>
      <c r="K84" s="82"/>
      <c r="L84" s="82"/>
    </row>
    <row r="85" s="24" customFormat="1" ht="24.95" customHeight="1" spans="1:12">
      <c r="A85" s="50"/>
      <c r="B85" s="82"/>
      <c r="C85" s="96"/>
      <c r="D85" s="82"/>
      <c r="E85" s="82"/>
      <c r="F85" s="97"/>
      <c r="G85" s="82"/>
      <c r="H85" s="82"/>
      <c r="I85" s="82"/>
      <c r="J85" s="82"/>
      <c r="K85" s="82"/>
      <c r="L85" s="82"/>
    </row>
    <row r="86" s="24" customFormat="1" ht="24.95" customHeight="1" spans="1:12">
      <c r="A86" s="50"/>
      <c r="B86" s="82"/>
      <c r="C86" s="96"/>
      <c r="D86" s="82"/>
      <c r="E86" s="82"/>
      <c r="F86" s="97"/>
      <c r="G86" s="82"/>
      <c r="H86" s="82"/>
      <c r="I86" s="82"/>
      <c r="J86" s="82"/>
      <c r="K86" s="82"/>
      <c r="L86" s="82"/>
    </row>
    <row r="87" s="26" customFormat="1" ht="24.95" customHeight="1" spans="1:12">
      <c r="A87" s="28"/>
      <c r="B87" s="61"/>
      <c r="C87" s="60"/>
      <c r="D87" s="62"/>
      <c r="E87" s="53"/>
      <c r="F87" s="57"/>
      <c r="G87" s="53"/>
      <c r="H87" s="68"/>
      <c r="I87" s="61"/>
      <c r="J87" s="62"/>
      <c r="K87" s="68"/>
      <c r="L87" s="62"/>
    </row>
    <row r="88" s="26" customFormat="1" ht="24.95" customHeight="1" spans="1:12">
      <c r="A88" s="28"/>
      <c r="B88" s="61"/>
      <c r="C88" s="60"/>
      <c r="D88" s="62"/>
      <c r="E88" s="53"/>
      <c r="F88" s="57"/>
      <c r="G88" s="53"/>
      <c r="H88" s="68"/>
      <c r="I88" s="61"/>
      <c r="J88" s="62"/>
      <c r="K88" s="68"/>
      <c r="L88" s="62"/>
    </row>
    <row r="89" s="26" customFormat="1" ht="24.95" customHeight="1" spans="1:12">
      <c r="A89" s="28"/>
      <c r="B89" s="61"/>
      <c r="C89" s="60"/>
      <c r="D89" s="62"/>
      <c r="E89" s="53"/>
      <c r="F89" s="57"/>
      <c r="G89" s="53"/>
      <c r="H89" s="68"/>
      <c r="I89" s="61"/>
      <c r="J89" s="62"/>
      <c r="K89" s="68"/>
      <c r="L89" s="62"/>
    </row>
    <row r="90" s="26" customFormat="1" ht="24.95" customHeight="1" spans="1:12">
      <c r="A90" s="28"/>
      <c r="B90" s="98"/>
      <c r="C90" s="99"/>
      <c r="D90" s="62"/>
      <c r="E90" s="53"/>
      <c r="F90" s="100"/>
      <c r="G90" s="53"/>
      <c r="H90" s="101"/>
      <c r="I90" s="98"/>
      <c r="J90" s="62"/>
      <c r="K90" s="103"/>
      <c r="L90" s="62"/>
    </row>
    <row r="91" s="26" customFormat="1" ht="24.95" customHeight="1" spans="1:12">
      <c r="A91" s="28"/>
      <c r="B91" s="98"/>
      <c r="C91" s="99"/>
      <c r="D91" s="62"/>
      <c r="E91" s="53"/>
      <c r="F91" s="102"/>
      <c r="G91" s="53"/>
      <c r="H91" s="103"/>
      <c r="I91" s="103"/>
      <c r="J91" s="62"/>
      <c r="K91" s="103"/>
      <c r="L91" s="62"/>
    </row>
    <row r="92" s="26" customFormat="1" ht="24.95" customHeight="1" spans="1:12">
      <c r="A92" s="28"/>
      <c r="B92" s="98"/>
      <c r="C92" s="99"/>
      <c r="D92" s="62"/>
      <c r="E92" s="53"/>
      <c r="F92" s="102"/>
      <c r="G92" s="53"/>
      <c r="H92" s="103"/>
      <c r="I92" s="103"/>
      <c r="J92" s="62"/>
      <c r="K92" s="103"/>
      <c r="L92" s="62"/>
    </row>
    <row r="93" s="26" customFormat="1" ht="24.95" customHeight="1" spans="1:12">
      <c r="A93" s="28"/>
      <c r="B93" s="62"/>
      <c r="C93" s="104"/>
      <c r="D93" s="62"/>
      <c r="E93" s="62"/>
      <c r="F93" s="53"/>
      <c r="G93" s="62"/>
      <c r="H93" s="62"/>
      <c r="I93" s="62"/>
      <c r="J93" s="62"/>
      <c r="K93" s="62"/>
      <c r="L93" s="62"/>
    </row>
    <row r="94" s="26" customFormat="1" ht="24.95" customHeight="1" spans="1:12">
      <c r="A94" s="28"/>
      <c r="B94" s="62"/>
      <c r="C94" s="104"/>
      <c r="D94" s="62"/>
      <c r="E94" s="62"/>
      <c r="F94" s="53"/>
      <c r="G94" s="62"/>
      <c r="H94" s="62"/>
      <c r="I94" s="62"/>
      <c r="J94" s="62"/>
      <c r="K94" s="62"/>
      <c r="L94" s="62"/>
    </row>
    <row r="95" s="26" customFormat="1" ht="24.95" customHeight="1" spans="1:12">
      <c r="A95" s="28"/>
      <c r="B95" s="62"/>
      <c r="C95" s="104"/>
      <c r="D95" s="62"/>
      <c r="E95" s="62"/>
      <c r="F95" s="53"/>
      <c r="G95" s="62"/>
      <c r="H95" s="62"/>
      <c r="I95" s="62"/>
      <c r="J95" s="62"/>
      <c r="K95" s="62"/>
      <c r="L95" s="62"/>
    </row>
    <row r="96" s="24" customFormat="1" ht="24.95" customHeight="1" spans="1:12">
      <c r="A96" s="50"/>
      <c r="B96" s="82"/>
      <c r="C96" s="96"/>
      <c r="D96" s="82"/>
      <c r="E96" s="82"/>
      <c r="F96" s="97"/>
      <c r="G96" s="82"/>
      <c r="H96" s="82"/>
      <c r="I96" s="82"/>
      <c r="J96" s="82"/>
      <c r="K96" s="82"/>
      <c r="L96" s="82"/>
    </row>
    <row r="97" s="24" customFormat="1" ht="24.95" customHeight="1" spans="1:12">
      <c r="A97" s="50"/>
      <c r="B97" s="61"/>
      <c r="C97" s="60"/>
      <c r="D97" s="82"/>
      <c r="E97" s="97"/>
      <c r="F97" s="57"/>
      <c r="G97" s="97"/>
      <c r="H97" s="62"/>
      <c r="I97" s="61"/>
      <c r="J97" s="82"/>
      <c r="K97" s="68"/>
      <c r="L97" s="82"/>
    </row>
    <row r="98" s="24" customFormat="1" ht="24.95" customHeight="1" spans="1:12">
      <c r="A98" s="50"/>
      <c r="B98" s="82"/>
      <c r="C98" s="96"/>
      <c r="D98" s="82"/>
      <c r="E98" s="97"/>
      <c r="F98" s="97"/>
      <c r="G98" s="97"/>
      <c r="H98" s="82"/>
      <c r="I98" s="82"/>
      <c r="J98" s="82"/>
      <c r="K98" s="106"/>
      <c r="L98" s="82"/>
    </row>
    <row r="99" s="24" customFormat="1" ht="24.95" customHeight="1" spans="1:11">
      <c r="A99" s="50"/>
      <c r="C99" s="89"/>
      <c r="E99" s="50"/>
      <c r="F99" s="50"/>
      <c r="G99" s="50"/>
      <c r="K99" s="107"/>
    </row>
    <row r="100" s="24" customFormat="1" ht="24.95" customHeight="1" spans="1:11">
      <c r="A100" s="50"/>
      <c r="C100" s="89"/>
      <c r="E100" s="50"/>
      <c r="F100" s="50"/>
      <c r="G100" s="50"/>
      <c r="K100" s="107"/>
    </row>
    <row r="101" s="24" customFormat="1" ht="24.95" customHeight="1" spans="1:11">
      <c r="A101" s="50"/>
      <c r="C101" s="89"/>
      <c r="E101" s="50"/>
      <c r="F101" s="50"/>
      <c r="G101" s="50"/>
      <c r="K101" s="107"/>
    </row>
    <row r="102" s="24" customFormat="1" ht="24.95" customHeight="1" spans="1:11">
      <c r="A102" s="50"/>
      <c r="C102" s="89"/>
      <c r="E102" s="50"/>
      <c r="F102" s="50"/>
      <c r="G102" s="50"/>
      <c r="K102" s="107"/>
    </row>
    <row r="103" s="26" customFormat="1" ht="24.95" customHeight="1" spans="1:11">
      <c r="A103" s="28"/>
      <c r="C103" s="27"/>
      <c r="E103" s="28"/>
      <c r="F103" s="28"/>
      <c r="G103" s="28"/>
      <c r="K103" s="108"/>
    </row>
  </sheetData>
  <mergeCells count="5">
    <mergeCell ref="E2:G2"/>
    <mergeCell ref="K2:L2"/>
    <mergeCell ref="A1:A2"/>
    <mergeCell ref="B1:B2"/>
    <mergeCell ref="C1:C2"/>
  </mergeCells>
  <pageMargins left="0.393055555555556" right="0.393055555555556" top="0.393055555555556" bottom="0.393055555555556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92D050"/>
  </sheetPr>
  <dimension ref="A1:L50"/>
  <sheetViews>
    <sheetView zoomScale="120" zoomScaleNormal="120" topLeftCell="A23" workbookViewId="0">
      <selection activeCell="L6" sqref="L6"/>
    </sheetView>
  </sheetViews>
  <sheetFormatPr defaultColWidth="9" defaultRowHeight="13.5"/>
  <cols>
    <col min="1" max="1" width="4.13333333333333" style="26" customWidth="1"/>
    <col min="2" max="2" width="16.5" style="27" customWidth="1"/>
    <col min="3" max="3" width="19" style="26" customWidth="1"/>
    <col min="4" max="4" width="7.63333333333333" style="28" hidden="1" customWidth="1"/>
    <col min="5" max="5" width="9" style="26" hidden="1" customWidth="1"/>
    <col min="6" max="6" width="10.25" style="29" hidden="1" customWidth="1"/>
    <col min="7" max="7" width="9" style="29" customWidth="1"/>
    <col min="8" max="9" width="9" style="28" customWidth="1"/>
    <col min="10" max="12" width="9" style="26"/>
  </cols>
  <sheetData>
    <row r="1" s="24" customFormat="1" ht="24.95" customHeight="1" spans="1:11">
      <c r="A1" s="30" t="s">
        <v>0</v>
      </c>
      <c r="B1" s="31" t="s">
        <v>1</v>
      </c>
      <c r="C1" s="31" t="s">
        <v>2</v>
      </c>
      <c r="D1" s="32" t="s">
        <v>3</v>
      </c>
      <c r="E1" s="32" t="s">
        <v>4</v>
      </c>
      <c r="F1" s="33" t="s">
        <v>5</v>
      </c>
      <c r="G1" s="33" t="s">
        <v>6</v>
      </c>
      <c r="H1" s="31" t="s">
        <v>7</v>
      </c>
      <c r="I1" s="31" t="s">
        <v>8</v>
      </c>
      <c r="J1" s="65" t="s">
        <v>112</v>
      </c>
      <c r="K1" s="66" t="s">
        <v>113</v>
      </c>
    </row>
    <row r="2" ht="24.95" customHeight="1" spans="1:11">
      <c r="A2" s="30"/>
      <c r="B2" s="31"/>
      <c r="C2" s="31"/>
      <c r="D2" s="31"/>
      <c r="E2" s="31"/>
      <c r="F2" s="31"/>
      <c r="G2" s="31"/>
      <c r="H2" s="31"/>
      <c r="I2" s="31"/>
      <c r="J2" s="65" t="s">
        <v>114</v>
      </c>
      <c r="K2" s="65"/>
    </row>
    <row r="3" s="25" customFormat="1" ht="30" customHeight="1" spans="1:11">
      <c r="A3" s="34">
        <v>1</v>
      </c>
      <c r="B3" s="34" t="s">
        <v>306</v>
      </c>
      <c r="C3" s="35" t="s">
        <v>307</v>
      </c>
      <c r="D3" s="36">
        <v>92</v>
      </c>
      <c r="E3" s="36">
        <v>4</v>
      </c>
      <c r="F3" s="37">
        <v>10</v>
      </c>
      <c r="G3" s="38">
        <f>SUM(D3:F3)</f>
        <v>106</v>
      </c>
      <c r="H3" s="39" t="s">
        <v>308</v>
      </c>
      <c r="I3" s="39" t="s">
        <v>15</v>
      </c>
      <c r="J3" s="67" t="s">
        <v>309</v>
      </c>
      <c r="K3" s="46">
        <f>J3*G3</f>
        <v>76214</v>
      </c>
    </row>
    <row r="4" s="24" customFormat="1" ht="24.95" customHeight="1" spans="1:12">
      <c r="A4" s="34">
        <v>2</v>
      </c>
      <c r="B4" s="34" t="s">
        <v>310</v>
      </c>
      <c r="C4" s="35" t="s">
        <v>311</v>
      </c>
      <c r="D4" s="36">
        <v>92</v>
      </c>
      <c r="E4" s="36">
        <v>36</v>
      </c>
      <c r="F4" s="40">
        <v>34</v>
      </c>
      <c r="G4" s="38">
        <f t="shared" ref="G4:G34" si="0">SUM(D4:F4)</f>
        <v>162</v>
      </c>
      <c r="H4" s="41"/>
      <c r="I4" s="41"/>
      <c r="J4" s="67" t="s">
        <v>312</v>
      </c>
      <c r="K4" s="46">
        <f>J4*G4</f>
        <v>22032</v>
      </c>
      <c r="L4" s="26"/>
    </row>
    <row r="5" s="24" customFormat="1" ht="24.95" customHeight="1" spans="1:12">
      <c r="A5" s="34">
        <v>3</v>
      </c>
      <c r="B5" s="34" t="s">
        <v>313</v>
      </c>
      <c r="C5" s="35" t="s">
        <v>311</v>
      </c>
      <c r="D5" s="34"/>
      <c r="E5" s="36">
        <v>20</v>
      </c>
      <c r="F5" s="36"/>
      <c r="G5" s="38">
        <f t="shared" si="0"/>
        <v>20</v>
      </c>
      <c r="H5" s="41"/>
      <c r="I5" s="41"/>
      <c r="J5" s="67" t="s">
        <v>314</v>
      </c>
      <c r="K5" s="46">
        <f>J5*G5</f>
        <v>2380</v>
      </c>
      <c r="L5" s="26"/>
    </row>
    <row r="6" s="24" customFormat="1" ht="24.95" customHeight="1" spans="1:12">
      <c r="A6" s="34">
        <v>4</v>
      </c>
      <c r="B6" s="34" t="s">
        <v>310</v>
      </c>
      <c r="C6" s="35" t="s">
        <v>315</v>
      </c>
      <c r="D6" s="34"/>
      <c r="E6" s="36">
        <v>2</v>
      </c>
      <c r="F6" s="42"/>
      <c r="G6" s="38">
        <f t="shared" si="0"/>
        <v>2</v>
      </c>
      <c r="H6" s="41"/>
      <c r="I6" s="41"/>
      <c r="J6" s="67" t="s">
        <v>316</v>
      </c>
      <c r="K6" s="46">
        <f>J6*G6</f>
        <v>846</v>
      </c>
      <c r="L6" s="26"/>
    </row>
    <row r="7" s="24" customFormat="1" ht="24.95" customHeight="1" spans="1:12">
      <c r="A7" s="34">
        <v>5</v>
      </c>
      <c r="B7" s="34" t="s">
        <v>306</v>
      </c>
      <c r="C7" s="35" t="s">
        <v>317</v>
      </c>
      <c r="D7" s="34"/>
      <c r="E7" s="36">
        <v>4</v>
      </c>
      <c r="F7" s="36">
        <v>12</v>
      </c>
      <c r="G7" s="38">
        <f t="shared" si="0"/>
        <v>16</v>
      </c>
      <c r="H7" s="41"/>
      <c r="I7" s="41"/>
      <c r="J7" s="67" t="s">
        <v>318</v>
      </c>
      <c r="K7" s="46">
        <f t="shared" ref="K7:K32" si="1">J7*G8</f>
        <v>19200</v>
      </c>
      <c r="L7" s="26"/>
    </row>
    <row r="8" s="24" customFormat="1" ht="24.95" customHeight="1" spans="1:12">
      <c r="A8" s="34">
        <v>6</v>
      </c>
      <c r="B8" s="34" t="s">
        <v>319</v>
      </c>
      <c r="C8" s="35" t="s">
        <v>320</v>
      </c>
      <c r="D8" s="34"/>
      <c r="E8" s="36">
        <v>20</v>
      </c>
      <c r="F8" s="36"/>
      <c r="G8" s="38">
        <f t="shared" si="0"/>
        <v>20</v>
      </c>
      <c r="H8" s="41"/>
      <c r="I8" s="41"/>
      <c r="J8" s="67" t="s">
        <v>321</v>
      </c>
      <c r="K8" s="46">
        <f t="shared" si="1"/>
        <v>1890</v>
      </c>
      <c r="L8" s="26"/>
    </row>
    <row r="9" s="24" customFormat="1" ht="24.95" customHeight="1" spans="1:12">
      <c r="A9" s="34">
        <v>7</v>
      </c>
      <c r="B9" s="34" t="s">
        <v>306</v>
      </c>
      <c r="C9" s="35" t="s">
        <v>322</v>
      </c>
      <c r="D9" s="34"/>
      <c r="E9" s="36">
        <v>2</v>
      </c>
      <c r="F9" s="40"/>
      <c r="G9" s="38">
        <f t="shared" si="0"/>
        <v>2</v>
      </c>
      <c r="H9" s="41"/>
      <c r="I9" s="41"/>
      <c r="J9" s="67" t="s">
        <v>323</v>
      </c>
      <c r="K9" s="46">
        <f t="shared" si="1"/>
        <v>1736</v>
      </c>
      <c r="L9" s="26"/>
    </row>
    <row r="10" s="24" customFormat="1" ht="24.95" customHeight="1" spans="1:12">
      <c r="A10" s="34">
        <v>8</v>
      </c>
      <c r="B10" s="34" t="s">
        <v>306</v>
      </c>
      <c r="C10" s="35" t="s">
        <v>324</v>
      </c>
      <c r="D10" s="34"/>
      <c r="E10" s="36">
        <v>2</v>
      </c>
      <c r="F10" s="40"/>
      <c r="G10" s="38">
        <f t="shared" si="0"/>
        <v>2</v>
      </c>
      <c r="H10" s="41"/>
      <c r="I10" s="41"/>
      <c r="J10" s="67" t="s">
        <v>325</v>
      </c>
      <c r="K10" s="46">
        <f t="shared" si="1"/>
        <v>899</v>
      </c>
      <c r="L10" s="26"/>
    </row>
    <row r="11" s="24" customFormat="1" ht="24.95" customHeight="1" spans="1:12">
      <c r="A11" s="34">
        <v>9</v>
      </c>
      <c r="B11" s="34" t="s">
        <v>306</v>
      </c>
      <c r="C11" s="35" t="s">
        <v>326</v>
      </c>
      <c r="D11" s="34"/>
      <c r="E11" s="36">
        <v>1</v>
      </c>
      <c r="F11" s="36"/>
      <c r="G11" s="38">
        <f t="shared" si="0"/>
        <v>1</v>
      </c>
      <c r="H11" s="41"/>
      <c r="I11" s="41"/>
      <c r="J11" s="67" t="s">
        <v>327</v>
      </c>
      <c r="K11" s="46">
        <f t="shared" si="1"/>
        <v>1057</v>
      </c>
      <c r="L11" s="26"/>
    </row>
    <row r="12" s="24" customFormat="1" ht="24.95" customHeight="1" spans="1:12">
      <c r="A12" s="34">
        <v>10</v>
      </c>
      <c r="B12" s="34" t="s">
        <v>306</v>
      </c>
      <c r="C12" s="35" t="s">
        <v>328</v>
      </c>
      <c r="D12" s="34"/>
      <c r="E12" s="36">
        <v>1</v>
      </c>
      <c r="F12" s="37"/>
      <c r="G12" s="38">
        <f t="shared" si="0"/>
        <v>1</v>
      </c>
      <c r="H12" s="41"/>
      <c r="I12" s="41"/>
      <c r="J12" s="67" t="s">
        <v>329</v>
      </c>
      <c r="K12" s="46">
        <f t="shared" si="1"/>
        <v>1083</v>
      </c>
      <c r="L12" s="26"/>
    </row>
    <row r="13" s="24" customFormat="1" ht="24.95" customHeight="1" spans="1:12">
      <c r="A13" s="34">
        <v>11</v>
      </c>
      <c r="B13" s="34" t="s">
        <v>306</v>
      </c>
      <c r="C13" s="35" t="s">
        <v>330</v>
      </c>
      <c r="D13" s="34"/>
      <c r="E13" s="36">
        <v>1</v>
      </c>
      <c r="F13" s="36"/>
      <c r="G13" s="38">
        <f t="shared" si="0"/>
        <v>1</v>
      </c>
      <c r="H13" s="41"/>
      <c r="I13" s="41"/>
      <c r="J13" s="67" t="s">
        <v>331</v>
      </c>
      <c r="K13" s="46">
        <f t="shared" si="1"/>
        <v>1103</v>
      </c>
      <c r="L13" s="26"/>
    </row>
    <row r="14" s="24" customFormat="1" ht="24.95" customHeight="1" spans="1:12">
      <c r="A14" s="34">
        <v>12</v>
      </c>
      <c r="B14" s="34" t="s">
        <v>306</v>
      </c>
      <c r="C14" s="35" t="s">
        <v>332</v>
      </c>
      <c r="D14" s="34"/>
      <c r="E14" s="36">
        <v>1</v>
      </c>
      <c r="F14" s="40"/>
      <c r="G14" s="38">
        <f t="shared" si="0"/>
        <v>1</v>
      </c>
      <c r="H14" s="41"/>
      <c r="I14" s="41"/>
      <c r="J14" s="67" t="s">
        <v>333</v>
      </c>
      <c r="K14" s="46">
        <f t="shared" si="1"/>
        <v>1130</v>
      </c>
      <c r="L14" s="26"/>
    </row>
    <row r="15" s="24" customFormat="1" ht="24.95" customHeight="1" spans="1:12">
      <c r="A15" s="34">
        <v>13</v>
      </c>
      <c r="B15" s="34" t="s">
        <v>306</v>
      </c>
      <c r="C15" s="35" t="s">
        <v>334</v>
      </c>
      <c r="D15" s="34"/>
      <c r="E15" s="36">
        <v>1</v>
      </c>
      <c r="F15" s="36"/>
      <c r="G15" s="38">
        <f t="shared" si="0"/>
        <v>1</v>
      </c>
      <c r="H15" s="41"/>
      <c r="I15" s="41"/>
      <c r="J15" s="67" t="s">
        <v>335</v>
      </c>
      <c r="K15" s="46">
        <f t="shared" si="1"/>
        <v>1152</v>
      </c>
      <c r="L15" s="26"/>
    </row>
    <row r="16" s="24" customFormat="1" ht="24.95" customHeight="1" spans="1:12">
      <c r="A16" s="34">
        <v>14</v>
      </c>
      <c r="B16" s="34" t="s">
        <v>306</v>
      </c>
      <c r="C16" s="35" t="s">
        <v>336</v>
      </c>
      <c r="D16" s="34"/>
      <c r="E16" s="36">
        <v>1</v>
      </c>
      <c r="F16" s="40"/>
      <c r="G16" s="38">
        <f t="shared" si="0"/>
        <v>1</v>
      </c>
      <c r="H16" s="41"/>
      <c r="I16" s="41"/>
      <c r="J16" s="67" t="s">
        <v>337</v>
      </c>
      <c r="K16" s="46">
        <f t="shared" si="1"/>
        <v>1179</v>
      </c>
      <c r="L16" s="26"/>
    </row>
    <row r="17" s="24" customFormat="1" ht="24.95" customHeight="1" spans="1:12">
      <c r="A17" s="34">
        <v>15</v>
      </c>
      <c r="B17" s="34" t="s">
        <v>306</v>
      </c>
      <c r="C17" s="35" t="s">
        <v>338</v>
      </c>
      <c r="D17" s="34"/>
      <c r="E17" s="36">
        <v>1</v>
      </c>
      <c r="F17" s="36"/>
      <c r="G17" s="38">
        <f t="shared" si="0"/>
        <v>1</v>
      </c>
      <c r="H17" s="41"/>
      <c r="I17" s="41"/>
      <c r="J17" s="67" t="s">
        <v>339</v>
      </c>
      <c r="K17" s="46">
        <f t="shared" si="1"/>
        <v>1202</v>
      </c>
      <c r="L17" s="26"/>
    </row>
    <row r="18" s="24" customFormat="1" ht="24.95" customHeight="1" spans="1:12">
      <c r="A18" s="34">
        <v>16</v>
      </c>
      <c r="B18" s="34" t="s">
        <v>306</v>
      </c>
      <c r="C18" s="35" t="s">
        <v>340</v>
      </c>
      <c r="D18" s="34"/>
      <c r="E18" s="36">
        <v>1</v>
      </c>
      <c r="F18" s="37"/>
      <c r="G18" s="38">
        <f t="shared" si="0"/>
        <v>1</v>
      </c>
      <c r="H18" s="41"/>
      <c r="I18" s="41"/>
      <c r="J18" s="67" t="s">
        <v>341</v>
      </c>
      <c r="K18" s="46">
        <f t="shared" si="1"/>
        <v>1231</v>
      </c>
      <c r="L18" s="26"/>
    </row>
    <row r="19" s="26" customFormat="1" ht="24.95" customHeight="1" spans="1:11">
      <c r="A19" s="34">
        <v>17</v>
      </c>
      <c r="B19" s="34" t="s">
        <v>306</v>
      </c>
      <c r="C19" s="35" t="s">
        <v>342</v>
      </c>
      <c r="D19" s="34"/>
      <c r="E19" s="36">
        <v>1</v>
      </c>
      <c r="F19" s="36"/>
      <c r="G19" s="38">
        <f t="shared" si="0"/>
        <v>1</v>
      </c>
      <c r="H19" s="41"/>
      <c r="I19" s="41"/>
      <c r="J19" s="67" t="s">
        <v>343</v>
      </c>
      <c r="K19" s="46">
        <f t="shared" si="1"/>
        <v>1257</v>
      </c>
    </row>
    <row r="20" s="25" customFormat="1" ht="30" customHeight="1" spans="1:11">
      <c r="A20" s="34">
        <v>18</v>
      </c>
      <c r="B20" s="34" t="s">
        <v>344</v>
      </c>
      <c r="C20" s="35" t="s">
        <v>345</v>
      </c>
      <c r="D20" s="34"/>
      <c r="E20" s="36">
        <v>1</v>
      </c>
      <c r="F20" s="36"/>
      <c r="G20" s="38">
        <f t="shared" si="0"/>
        <v>1</v>
      </c>
      <c r="H20" s="41"/>
      <c r="I20" s="41"/>
      <c r="J20" s="67" t="s">
        <v>346</v>
      </c>
      <c r="K20" s="46">
        <f t="shared" si="1"/>
        <v>1249</v>
      </c>
    </row>
    <row r="21" s="24" customFormat="1" ht="24.95" customHeight="1" spans="1:12">
      <c r="A21" s="34">
        <v>19</v>
      </c>
      <c r="B21" s="34" t="s">
        <v>344</v>
      </c>
      <c r="C21" s="35" t="s">
        <v>347</v>
      </c>
      <c r="D21" s="34"/>
      <c r="E21" s="36">
        <v>1</v>
      </c>
      <c r="F21" s="37"/>
      <c r="G21" s="38">
        <f t="shared" si="0"/>
        <v>1</v>
      </c>
      <c r="H21" s="41"/>
      <c r="I21" s="41"/>
      <c r="J21" s="67" t="s">
        <v>348</v>
      </c>
      <c r="K21" s="46">
        <f t="shared" si="1"/>
        <v>1276</v>
      </c>
      <c r="L21" s="26"/>
    </row>
    <row r="22" s="24" customFormat="1" ht="24.95" customHeight="1" spans="1:12">
      <c r="A22" s="34">
        <v>20</v>
      </c>
      <c r="B22" s="34" t="s">
        <v>344</v>
      </c>
      <c r="C22" s="35" t="s">
        <v>349</v>
      </c>
      <c r="D22" s="34"/>
      <c r="E22" s="36">
        <v>1</v>
      </c>
      <c r="F22" s="36"/>
      <c r="G22" s="38">
        <f t="shared" si="0"/>
        <v>1</v>
      </c>
      <c r="H22" s="41"/>
      <c r="I22" s="41"/>
      <c r="J22" s="67" t="s">
        <v>350</v>
      </c>
      <c r="K22" s="46">
        <f t="shared" si="1"/>
        <v>1305</v>
      </c>
      <c r="L22" s="26"/>
    </row>
    <row r="23" s="24" customFormat="1" ht="24.95" customHeight="1" spans="1:12">
      <c r="A23" s="34">
        <v>21</v>
      </c>
      <c r="B23" s="34" t="s">
        <v>344</v>
      </c>
      <c r="C23" s="35" t="s">
        <v>351</v>
      </c>
      <c r="D23" s="34"/>
      <c r="E23" s="36">
        <v>1</v>
      </c>
      <c r="F23" s="40"/>
      <c r="G23" s="38">
        <f t="shared" si="0"/>
        <v>1</v>
      </c>
      <c r="H23" s="41"/>
      <c r="I23" s="41"/>
      <c r="J23" s="67" t="s">
        <v>352</v>
      </c>
      <c r="K23" s="67">
        <f t="shared" si="1"/>
        <v>1137</v>
      </c>
      <c r="L23" s="26"/>
    </row>
    <row r="24" s="24" customFormat="1" ht="24.95" customHeight="1" spans="1:12">
      <c r="A24" s="34">
        <v>22</v>
      </c>
      <c r="B24" s="34" t="s">
        <v>344</v>
      </c>
      <c r="C24" s="35" t="s">
        <v>353</v>
      </c>
      <c r="D24" s="34"/>
      <c r="E24" s="36">
        <v>1</v>
      </c>
      <c r="F24" s="40"/>
      <c r="G24" s="38">
        <f t="shared" si="0"/>
        <v>1</v>
      </c>
      <c r="H24" s="41"/>
      <c r="I24" s="41"/>
      <c r="J24" s="67">
        <v>1366</v>
      </c>
      <c r="K24" s="67">
        <f t="shared" si="1"/>
        <v>1366</v>
      </c>
      <c r="L24" s="26"/>
    </row>
    <row r="25" s="24" customFormat="1" ht="24.95" customHeight="1" spans="1:12">
      <c r="A25" s="34">
        <v>23</v>
      </c>
      <c r="B25" s="34" t="s">
        <v>344</v>
      </c>
      <c r="C25" s="35" t="s">
        <v>354</v>
      </c>
      <c r="D25" s="34"/>
      <c r="E25" s="40"/>
      <c r="F25" s="36">
        <v>1</v>
      </c>
      <c r="G25" s="38">
        <f t="shared" si="0"/>
        <v>1</v>
      </c>
      <c r="H25" s="41"/>
      <c r="I25" s="41"/>
      <c r="J25" s="67" t="s">
        <v>355</v>
      </c>
      <c r="K25" s="67">
        <f t="shared" si="1"/>
        <v>1286.6</v>
      </c>
      <c r="L25" s="26"/>
    </row>
    <row r="26" s="24" customFormat="1" ht="24.95" customHeight="1" spans="1:12">
      <c r="A26" s="34">
        <v>24</v>
      </c>
      <c r="B26" s="34" t="s">
        <v>306</v>
      </c>
      <c r="C26" s="35" t="s">
        <v>356</v>
      </c>
      <c r="D26" s="43"/>
      <c r="E26" s="44"/>
      <c r="F26" s="36">
        <v>1</v>
      </c>
      <c r="G26" s="38">
        <f t="shared" ref="G26:G34" si="2">SUM(D26:F26)</f>
        <v>1</v>
      </c>
      <c r="H26" s="41"/>
      <c r="I26" s="41"/>
      <c r="J26" s="67" t="s">
        <v>357</v>
      </c>
      <c r="K26" s="67">
        <f t="shared" ref="K26:K33" si="3">J26*G27</f>
        <v>1220.4</v>
      </c>
      <c r="L26" s="26"/>
    </row>
    <row r="27" s="24" customFormat="1" ht="24.95" customHeight="1" spans="1:12">
      <c r="A27" s="34">
        <v>25</v>
      </c>
      <c r="B27" s="34" t="s">
        <v>306</v>
      </c>
      <c r="C27" s="35" t="s">
        <v>358</v>
      </c>
      <c r="D27" s="44"/>
      <c r="E27" s="44"/>
      <c r="F27" s="36">
        <v>1</v>
      </c>
      <c r="G27" s="38">
        <f t="shared" si="2"/>
        <v>1</v>
      </c>
      <c r="H27" s="41"/>
      <c r="I27" s="41"/>
      <c r="J27" s="67" t="s">
        <v>359</v>
      </c>
      <c r="K27" s="67">
        <f t="shared" si="3"/>
        <v>5576.5</v>
      </c>
      <c r="L27" s="26"/>
    </row>
    <row r="28" s="24" customFormat="1" ht="24.95" customHeight="1" spans="1:12">
      <c r="A28" s="34">
        <v>26</v>
      </c>
      <c r="B28" s="34" t="s">
        <v>306</v>
      </c>
      <c r="C28" s="35" t="s">
        <v>332</v>
      </c>
      <c r="D28" s="43"/>
      <c r="E28" s="44"/>
      <c r="F28" s="36">
        <v>5</v>
      </c>
      <c r="G28" s="38">
        <f t="shared" si="2"/>
        <v>5</v>
      </c>
      <c r="H28" s="41"/>
      <c r="I28" s="41"/>
      <c r="J28" s="67" t="s">
        <v>360</v>
      </c>
      <c r="K28" s="67">
        <f t="shared" si="3"/>
        <v>1130.6</v>
      </c>
      <c r="L28" s="26"/>
    </row>
    <row r="29" s="24" customFormat="1" ht="24.95" customHeight="1" spans="1:12">
      <c r="A29" s="34">
        <v>27</v>
      </c>
      <c r="B29" s="34" t="s">
        <v>306</v>
      </c>
      <c r="C29" s="35" t="s">
        <v>361</v>
      </c>
      <c r="D29" s="45"/>
      <c r="E29" s="34"/>
      <c r="F29" s="36">
        <v>1</v>
      </c>
      <c r="G29" s="38">
        <f t="shared" si="2"/>
        <v>1</v>
      </c>
      <c r="H29" s="41"/>
      <c r="I29" s="41"/>
      <c r="J29" s="67" t="s">
        <v>362</v>
      </c>
      <c r="K29" s="67">
        <f t="shared" si="3"/>
        <v>981.4</v>
      </c>
      <c r="L29" s="26"/>
    </row>
    <row r="30" s="24" customFormat="1" ht="24.95" customHeight="1" spans="1:12">
      <c r="A30" s="34">
        <v>28</v>
      </c>
      <c r="B30" s="34" t="s">
        <v>306</v>
      </c>
      <c r="C30" s="35" t="s">
        <v>363</v>
      </c>
      <c r="D30" s="45"/>
      <c r="E30" s="34"/>
      <c r="F30" s="36">
        <v>1</v>
      </c>
      <c r="G30" s="38">
        <f t="shared" si="2"/>
        <v>1</v>
      </c>
      <c r="H30" s="41"/>
      <c r="I30" s="41"/>
      <c r="J30" s="67" t="s">
        <v>364</v>
      </c>
      <c r="K30" s="67">
        <f t="shared" si="3"/>
        <v>1094</v>
      </c>
      <c r="L30" s="26"/>
    </row>
    <row r="31" s="24" customFormat="1" ht="24.95" customHeight="1" spans="1:12">
      <c r="A31" s="34">
        <v>29</v>
      </c>
      <c r="B31" s="34" t="s">
        <v>306</v>
      </c>
      <c r="C31" s="35" t="s">
        <v>365</v>
      </c>
      <c r="D31" s="45"/>
      <c r="E31" s="46"/>
      <c r="F31" s="36">
        <v>1</v>
      </c>
      <c r="G31" s="38">
        <f t="shared" si="2"/>
        <v>1</v>
      </c>
      <c r="H31" s="41"/>
      <c r="I31" s="41"/>
      <c r="J31" s="67" t="s">
        <v>366</v>
      </c>
      <c r="K31" s="67">
        <f t="shared" si="3"/>
        <v>1212.5</v>
      </c>
      <c r="L31" s="26"/>
    </row>
    <row r="32" s="24" customFormat="1" ht="24.95" customHeight="1" spans="1:12">
      <c r="A32" s="34">
        <v>30</v>
      </c>
      <c r="B32" s="34" t="s">
        <v>344</v>
      </c>
      <c r="C32" s="35" t="s">
        <v>367</v>
      </c>
      <c r="D32" s="45"/>
      <c r="E32" s="34"/>
      <c r="F32" s="36">
        <v>1</v>
      </c>
      <c r="G32" s="38">
        <f t="shared" si="2"/>
        <v>1</v>
      </c>
      <c r="H32" s="41"/>
      <c r="I32" s="41"/>
      <c r="J32" s="67" t="s">
        <v>368</v>
      </c>
      <c r="K32" s="67">
        <f t="shared" si="3"/>
        <v>6464.5</v>
      </c>
      <c r="L32" s="26"/>
    </row>
    <row r="33" s="24" customFormat="1" ht="24.95" customHeight="1" spans="1:12">
      <c r="A33" s="34">
        <v>31</v>
      </c>
      <c r="B33" s="34" t="s">
        <v>369</v>
      </c>
      <c r="C33" s="35" t="s">
        <v>370</v>
      </c>
      <c r="D33" s="45"/>
      <c r="E33" s="34"/>
      <c r="F33" s="36">
        <v>5</v>
      </c>
      <c r="G33" s="38">
        <f t="shared" si="2"/>
        <v>5</v>
      </c>
      <c r="H33" s="47"/>
      <c r="I33" s="47"/>
      <c r="J33" s="67" t="s">
        <v>371</v>
      </c>
      <c r="K33" s="67">
        <f t="shared" si="3"/>
        <v>405</v>
      </c>
      <c r="L33" s="26"/>
    </row>
    <row r="34" s="24" customFormat="1" ht="24.95" customHeight="1" spans="1:12">
      <c r="A34" s="34">
        <v>32</v>
      </c>
      <c r="B34" s="34" t="s">
        <v>369</v>
      </c>
      <c r="C34" s="35" t="s">
        <v>372</v>
      </c>
      <c r="D34" s="45"/>
      <c r="E34" s="34"/>
      <c r="F34" s="36">
        <v>1</v>
      </c>
      <c r="G34" s="38">
        <f t="shared" si="2"/>
        <v>1</v>
      </c>
      <c r="H34" s="48"/>
      <c r="I34" s="48"/>
      <c r="J34" s="44"/>
      <c r="K34" s="44"/>
      <c r="L34" s="26"/>
    </row>
    <row r="35" s="24" customFormat="1" ht="25" customHeight="1" spans="1:12">
      <c r="A35" s="49"/>
      <c r="B35" s="27"/>
      <c r="C35" s="26"/>
      <c r="D35" s="50">
        <f>SUM(D3:D34)</f>
        <v>184</v>
      </c>
      <c r="E35" s="50">
        <f>SUM(E3:E34)</f>
        <v>104</v>
      </c>
      <c r="F35" s="50">
        <f>SUM(F3:F34)</f>
        <v>74</v>
      </c>
      <c r="G35" s="50">
        <f>SUM(G3:G34)</f>
        <v>362</v>
      </c>
      <c r="H35" s="51"/>
      <c r="I35" s="51"/>
      <c r="J35" s="26"/>
      <c r="K35" s="26"/>
      <c r="L35" s="26"/>
    </row>
    <row r="36" ht="25" customHeight="1" spans="1:11">
      <c r="A36" s="49"/>
      <c r="G36" s="52"/>
      <c r="H36" s="53"/>
      <c r="I36" s="53"/>
      <c r="K36" s="55"/>
    </row>
    <row r="37" ht="25" customHeight="1" spans="1:11">
      <c r="A37" s="49"/>
      <c r="G37" s="52"/>
      <c r="H37" s="53"/>
      <c r="I37" s="53"/>
      <c r="K37" s="55"/>
    </row>
    <row r="38" ht="25" customHeight="1" spans="1:11">
      <c r="A38" s="49"/>
      <c r="G38" s="52"/>
      <c r="H38" s="53"/>
      <c r="I38" s="53"/>
      <c r="K38" s="55"/>
    </row>
    <row r="39" ht="25" customHeight="1" spans="1:11">
      <c r="A39" s="49"/>
      <c r="D39" s="54"/>
      <c r="E39" s="55"/>
      <c r="G39" s="52"/>
      <c r="H39" s="53"/>
      <c r="I39" s="53"/>
      <c r="K39" s="55"/>
    </row>
    <row r="40" ht="25" customHeight="1" spans="1:11">
      <c r="A40" s="49"/>
      <c r="D40" s="54"/>
      <c r="E40" s="55"/>
      <c r="G40" s="52"/>
      <c r="H40" s="53"/>
      <c r="I40" s="53"/>
      <c r="K40" s="55"/>
    </row>
    <row r="41" spans="1:11">
      <c r="A41" s="49"/>
      <c r="B41" s="54"/>
      <c r="C41" s="56"/>
      <c r="D41" s="54"/>
      <c r="E41" s="57"/>
      <c r="F41" s="58"/>
      <c r="G41" s="52"/>
      <c r="H41" s="53"/>
      <c r="I41" s="53"/>
      <c r="J41" s="68"/>
      <c r="K41" s="55"/>
    </row>
    <row r="42" spans="1:11">
      <c r="A42" s="49"/>
      <c r="B42" s="54"/>
      <c r="C42" s="56"/>
      <c r="D42" s="54"/>
      <c r="E42" s="57"/>
      <c r="F42" s="58"/>
      <c r="G42" s="52"/>
      <c r="H42" s="53"/>
      <c r="I42" s="53"/>
      <c r="J42" s="68"/>
      <c r="K42" s="55"/>
    </row>
    <row r="43" spans="1:11">
      <c r="A43" s="49"/>
      <c r="B43" s="54"/>
      <c r="C43" s="59"/>
      <c r="D43" s="54"/>
      <c r="E43" s="55"/>
      <c r="F43" s="57"/>
      <c r="G43" s="52"/>
      <c r="H43" s="53"/>
      <c r="I43" s="53"/>
      <c r="J43" s="68"/>
      <c r="K43" s="55"/>
    </row>
    <row r="44" spans="1:11">
      <c r="A44" s="49"/>
      <c r="B44" s="54"/>
      <c r="C44" s="59"/>
      <c r="D44" s="54"/>
      <c r="E44" s="49"/>
      <c r="F44" s="57"/>
      <c r="G44" s="52"/>
      <c r="H44" s="53"/>
      <c r="I44" s="53"/>
      <c r="J44" s="68"/>
      <c r="K44" s="55"/>
    </row>
    <row r="45" spans="1:11">
      <c r="A45" s="49"/>
      <c r="B45" s="54"/>
      <c r="C45" s="59"/>
      <c r="D45" s="54"/>
      <c r="E45" s="49"/>
      <c r="F45" s="57"/>
      <c r="G45" s="52"/>
      <c r="H45" s="53"/>
      <c r="I45" s="53"/>
      <c r="J45" s="68"/>
      <c r="K45" s="55"/>
    </row>
    <row r="46" spans="1:11">
      <c r="A46" s="49"/>
      <c r="B46" s="54"/>
      <c r="C46" s="59"/>
      <c r="D46" s="54"/>
      <c r="E46" s="49"/>
      <c r="F46" s="57"/>
      <c r="G46" s="52"/>
      <c r="H46" s="53"/>
      <c r="I46" s="53"/>
      <c r="J46" s="68"/>
      <c r="K46" s="55"/>
    </row>
    <row r="47" spans="1:11">
      <c r="A47" s="49"/>
      <c r="B47" s="54"/>
      <c r="C47" s="60"/>
      <c r="D47" s="61"/>
      <c r="E47" s="62"/>
      <c r="F47" s="62"/>
      <c r="G47" s="52"/>
      <c r="H47" s="53"/>
      <c r="I47" s="53"/>
      <c r="J47" s="68"/>
      <c r="K47" s="55"/>
    </row>
    <row r="48" spans="1:11">
      <c r="A48" s="49"/>
      <c r="B48" s="54"/>
      <c r="C48" s="60"/>
      <c r="D48" s="61"/>
      <c r="E48" s="49"/>
      <c r="F48" s="58"/>
      <c r="G48" s="52"/>
      <c r="H48" s="53"/>
      <c r="I48" s="53"/>
      <c r="J48" s="68"/>
      <c r="K48" s="55"/>
    </row>
    <row r="49" spans="1:11">
      <c r="A49" s="49"/>
      <c r="B49" s="54"/>
      <c r="C49" s="60"/>
      <c r="D49" s="61"/>
      <c r="E49" s="49"/>
      <c r="F49" s="58"/>
      <c r="G49" s="52"/>
      <c r="H49" s="53"/>
      <c r="I49" s="53"/>
      <c r="J49" s="68"/>
      <c r="K49" s="55"/>
    </row>
    <row r="50" ht="14.25" spans="1:11">
      <c r="A50" s="49"/>
      <c r="B50" s="63"/>
      <c r="C50" s="63"/>
      <c r="D50" s="64"/>
      <c r="E50" s="63"/>
      <c r="F50" s="63"/>
      <c r="G50" s="64"/>
      <c r="H50" s="63"/>
      <c r="I50" s="63"/>
      <c r="J50" s="63"/>
      <c r="K50" s="55"/>
    </row>
  </sheetData>
  <mergeCells count="8">
    <mergeCell ref="E2:G2"/>
    <mergeCell ref="J2:K2"/>
    <mergeCell ref="A1:A2"/>
    <mergeCell ref="B1:B2"/>
    <mergeCell ref="C1:C2"/>
    <mergeCell ref="H3:H33"/>
    <mergeCell ref="H36:H49"/>
    <mergeCell ref="I3:I33"/>
  </mergeCells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5"/>
  <sheetViews>
    <sheetView workbookViewId="0">
      <selection activeCell="I13" sqref="I12:I13"/>
    </sheetView>
  </sheetViews>
  <sheetFormatPr defaultColWidth="9" defaultRowHeight="13.5" outlineLevelCol="5"/>
  <cols>
    <col min="1" max="1" width="25.875" customWidth="1"/>
    <col min="2" max="2" width="12.125" customWidth="1"/>
    <col min="3" max="3" width="11.125" customWidth="1"/>
    <col min="4" max="4" width="14" customWidth="1"/>
    <col min="5" max="5" width="12.875" customWidth="1"/>
    <col min="6" max="6" width="22.625" customWidth="1"/>
  </cols>
  <sheetData>
    <row r="1" ht="41" customHeight="1" spans="1:6">
      <c r="A1" s="1" t="s">
        <v>373</v>
      </c>
      <c r="B1" s="2"/>
      <c r="C1" s="2"/>
      <c r="D1" s="2"/>
      <c r="E1" s="2"/>
      <c r="F1" s="2"/>
    </row>
    <row r="2" ht="22.5" spans="1:6">
      <c r="A2" s="3" t="s">
        <v>374</v>
      </c>
      <c r="B2" s="4"/>
      <c r="C2" s="5" t="s">
        <v>375</v>
      </c>
      <c r="D2" s="5" t="s">
        <v>376</v>
      </c>
      <c r="E2" s="5" t="s">
        <v>377</v>
      </c>
      <c r="F2" s="5" t="s">
        <v>378</v>
      </c>
    </row>
    <row r="3" ht="42" customHeight="1" spans="1:6">
      <c r="A3" s="6" t="s">
        <v>379</v>
      </c>
      <c r="B3" s="7" t="s">
        <v>380</v>
      </c>
      <c r="C3" s="8"/>
      <c r="D3" s="9" t="s">
        <v>381</v>
      </c>
      <c r="E3" s="5" t="s">
        <v>382</v>
      </c>
      <c r="F3" s="5" t="s">
        <v>383</v>
      </c>
    </row>
    <row r="4" ht="37.5" customHeight="1" spans="1:6">
      <c r="A4" s="10"/>
      <c r="B4" s="11"/>
      <c r="C4" s="12"/>
      <c r="D4" s="13"/>
      <c r="E4" s="5" t="s">
        <v>384</v>
      </c>
      <c r="F4" s="5" t="s">
        <v>385</v>
      </c>
    </row>
    <row r="5" ht="37.5" spans="1:6">
      <c r="A5" s="6" t="s">
        <v>386</v>
      </c>
      <c r="B5" s="5" t="s">
        <v>387</v>
      </c>
      <c r="C5" s="5" t="s">
        <v>388</v>
      </c>
      <c r="D5" s="5"/>
      <c r="E5" s="5" t="s">
        <v>389</v>
      </c>
      <c r="F5" s="14" t="s">
        <v>390</v>
      </c>
    </row>
    <row r="6" ht="35.25" customHeight="1" spans="1:6">
      <c r="A6" s="15"/>
      <c r="B6" s="5" t="s">
        <v>391</v>
      </c>
      <c r="C6" s="14" t="s">
        <v>392</v>
      </c>
      <c r="D6" s="5"/>
      <c r="E6" s="5"/>
      <c r="F6" s="5"/>
    </row>
    <row r="7" ht="18.75" spans="1:6">
      <c r="A7" s="6" t="s">
        <v>393</v>
      </c>
      <c r="B7" s="5" t="s">
        <v>394</v>
      </c>
      <c r="C7" s="5" t="s">
        <v>395</v>
      </c>
      <c r="D7" s="5" t="s">
        <v>396</v>
      </c>
      <c r="E7" s="5" t="s">
        <v>397</v>
      </c>
      <c r="F7" s="5"/>
    </row>
    <row r="8" ht="18.75" spans="1:6">
      <c r="A8" s="10"/>
      <c r="B8" s="5"/>
      <c r="C8" s="5"/>
      <c r="D8" s="8" t="s">
        <v>398</v>
      </c>
      <c r="E8" s="16" t="s">
        <v>399</v>
      </c>
      <c r="F8" s="16"/>
    </row>
    <row r="9" ht="18.75" spans="1:6">
      <c r="A9" s="10"/>
      <c r="B9" s="5"/>
      <c r="C9" s="5"/>
      <c r="D9" s="8" t="s">
        <v>400</v>
      </c>
      <c r="E9" s="16" t="s">
        <v>401</v>
      </c>
      <c r="F9" s="16"/>
    </row>
    <row r="10" ht="18.75" spans="1:6">
      <c r="A10" s="10"/>
      <c r="B10" s="5"/>
      <c r="C10" s="5"/>
      <c r="D10" s="8" t="s">
        <v>400</v>
      </c>
      <c r="E10" s="16" t="s">
        <v>402</v>
      </c>
      <c r="F10" s="16"/>
    </row>
    <row r="11" ht="18.75" spans="1:6">
      <c r="A11" s="10"/>
      <c r="B11" s="5"/>
      <c r="C11" s="5"/>
      <c r="D11" s="8" t="s">
        <v>400</v>
      </c>
      <c r="E11" s="16" t="s">
        <v>403</v>
      </c>
      <c r="F11" s="16"/>
    </row>
    <row r="12" ht="18.75" spans="1:6">
      <c r="A12" s="10"/>
      <c r="B12" s="5"/>
      <c r="C12" s="5"/>
      <c r="D12" s="8" t="s">
        <v>400</v>
      </c>
      <c r="E12" s="16" t="s">
        <v>404</v>
      </c>
      <c r="F12" s="16"/>
    </row>
    <row r="13" ht="18.75" spans="1:6">
      <c r="A13" s="10"/>
      <c r="B13" s="5"/>
      <c r="C13" s="5"/>
      <c r="D13" s="8" t="s">
        <v>400</v>
      </c>
      <c r="E13" s="16" t="s">
        <v>405</v>
      </c>
      <c r="F13" s="16"/>
    </row>
    <row r="14" ht="18.75" spans="1:6">
      <c r="A14" s="10"/>
      <c r="B14" s="5"/>
      <c r="C14" s="5"/>
      <c r="D14" s="8" t="s">
        <v>400</v>
      </c>
      <c r="E14" s="16" t="s">
        <v>406</v>
      </c>
      <c r="F14" s="16"/>
    </row>
    <row r="15" ht="18.75" spans="1:6">
      <c r="A15" s="10"/>
      <c r="B15" s="5"/>
      <c r="C15" s="5"/>
      <c r="D15" s="8" t="s">
        <v>407</v>
      </c>
      <c r="E15" s="16" t="s">
        <v>408</v>
      </c>
      <c r="F15" s="16"/>
    </row>
    <row r="16" ht="18.75" spans="1:6">
      <c r="A16" s="10"/>
      <c r="B16" s="5"/>
      <c r="C16" s="5"/>
      <c r="D16" s="8" t="s">
        <v>407</v>
      </c>
      <c r="E16" s="16" t="s">
        <v>409</v>
      </c>
      <c r="F16" s="16"/>
    </row>
    <row r="17" ht="18.75" spans="1:6">
      <c r="A17" s="10"/>
      <c r="B17" s="5"/>
      <c r="C17" s="5"/>
      <c r="D17" s="8" t="s">
        <v>407</v>
      </c>
      <c r="E17" s="16" t="s">
        <v>410</v>
      </c>
      <c r="F17" s="16"/>
    </row>
    <row r="18" ht="18.75" spans="1:6">
      <c r="A18" s="10"/>
      <c r="B18" s="5"/>
      <c r="C18" s="5"/>
      <c r="D18" s="8" t="s">
        <v>407</v>
      </c>
      <c r="E18" s="16" t="s">
        <v>411</v>
      </c>
      <c r="F18" s="16"/>
    </row>
    <row r="19" ht="18.75" spans="1:6">
      <c r="A19" s="10"/>
      <c r="B19" s="5"/>
      <c r="C19" s="5"/>
      <c r="D19" s="8" t="s">
        <v>407</v>
      </c>
      <c r="E19" s="16" t="s">
        <v>412</v>
      </c>
      <c r="F19" s="16"/>
    </row>
    <row r="20" ht="18.75" spans="1:6">
      <c r="A20" s="10"/>
      <c r="B20" s="5"/>
      <c r="C20" s="5"/>
      <c r="D20" s="8" t="s">
        <v>407</v>
      </c>
      <c r="E20" s="16" t="s">
        <v>413</v>
      </c>
      <c r="F20" s="16"/>
    </row>
    <row r="21" ht="18.75" spans="1:6">
      <c r="A21" s="10"/>
      <c r="B21" s="5"/>
      <c r="C21" s="5"/>
      <c r="D21" s="8" t="s">
        <v>407</v>
      </c>
      <c r="E21" s="16" t="s">
        <v>414</v>
      </c>
      <c r="F21" s="16"/>
    </row>
    <row r="22" ht="18.75" spans="1:6">
      <c r="A22" s="10"/>
      <c r="B22" s="5"/>
      <c r="C22" s="5"/>
      <c r="D22" s="8" t="s">
        <v>400</v>
      </c>
      <c r="E22" s="16" t="s">
        <v>415</v>
      </c>
      <c r="F22" s="16"/>
    </row>
    <row r="23" ht="18.75" spans="1:6">
      <c r="A23" s="10"/>
      <c r="B23" s="5"/>
      <c r="C23" s="5"/>
      <c r="D23" s="8" t="s">
        <v>416</v>
      </c>
      <c r="E23" s="16" t="s">
        <v>417</v>
      </c>
      <c r="F23" s="16"/>
    </row>
    <row r="24" ht="18.75" spans="1:6">
      <c r="A24" s="17" t="s">
        <v>418</v>
      </c>
      <c r="B24" s="18" t="s">
        <v>419</v>
      </c>
      <c r="C24" s="19"/>
      <c r="D24" s="19"/>
      <c r="E24" s="19"/>
      <c r="F24" s="20"/>
    </row>
    <row r="25" ht="18.75" spans="1:6">
      <c r="A25" s="11"/>
      <c r="B25" s="21" t="s">
        <v>420</v>
      </c>
      <c r="C25" s="22"/>
      <c r="D25" s="22"/>
      <c r="E25" s="22"/>
      <c r="F25" s="23"/>
    </row>
  </sheetData>
  <mergeCells count="12">
    <mergeCell ref="A1:F1"/>
    <mergeCell ref="A2:B2"/>
    <mergeCell ref="B24:F24"/>
    <mergeCell ref="B25:F25"/>
    <mergeCell ref="A3:A4"/>
    <mergeCell ref="A5:A6"/>
    <mergeCell ref="A7:A23"/>
    <mergeCell ref="A24:A25"/>
    <mergeCell ref="B7:B23"/>
    <mergeCell ref="C7:C23"/>
    <mergeCell ref="D3:D4"/>
    <mergeCell ref="B3:C4"/>
  </mergeCells>
  <pageMargins left="0.275" right="0.196527777777778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垫板生产清单</vt:lpstr>
      <vt:lpstr>配件</vt:lpstr>
      <vt:lpstr>橡胶</vt:lpstr>
      <vt:lpstr>枕木、钢轨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陈凯</cp:lastModifiedBy>
  <dcterms:created xsi:type="dcterms:W3CDTF">2006-09-13T11:21:00Z</dcterms:created>
  <cp:lastPrinted>2020-09-17T01:25:00Z</cp:lastPrinted>
  <dcterms:modified xsi:type="dcterms:W3CDTF">2022-04-06T07:06:10Z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527024B41C284A08AB034DB98F4D7D26</vt:lpwstr>
  </property>
</Properties>
</file>