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209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<sst xmlns="http://schemas.openxmlformats.org/spreadsheetml/2006/main" count="68" uniqueCount="17">
  <si>
    <t>产量</t>
  </si>
  <si>
    <t>套数</t>
  </si>
  <si>
    <t>平均每套中包产量</t>
  </si>
  <si>
    <t>二连铸整体</t>
  </si>
  <si>
    <t>二连铸分体</t>
  </si>
  <si>
    <t>三连铸</t>
  </si>
  <si>
    <t>四连铸</t>
  </si>
  <si>
    <t>注：已减去赔付套包数及对应产量</t>
  </si>
  <si>
    <t>2022年预算过钢量：</t>
  </si>
  <si>
    <t>二连铸分体式水口中包</t>
  </si>
  <si>
    <t>35万吨</t>
  </si>
  <si>
    <t>二连铸整体式水口中包</t>
  </si>
  <si>
    <t>65万吨</t>
  </si>
  <si>
    <t>三连铸整体式水口涂抹料中包</t>
  </si>
  <si>
    <t>45万吨</t>
  </si>
  <si>
    <t>四连铸整体式水口涂抹料中包</t>
  </si>
  <si>
    <t>150套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</si>
</sst>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_ "/>
  </numFmts>
  <fonts count="29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0.5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sz val="12"/>
      <color theme="1"/>
      <name val="Times New Roman"/>
      <charset val="134"/>
    </font>
    <font>
      <sz val="12"/>
      <color rgb="FF00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color theme="1"/>
      <name val="宋体"/>
      <charset val="134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2" fillId="0" borderId="0" applyFon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0" fillId="11" borderId="9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" fillId="13" borderId="10" applyNumberFormat="0" applyFont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26" fillId="3" borderId="9" applyNumberFormat="0" applyAlignment="0" applyProtection="0">
      <alignment vertical="center"/>
    </xf>
    <xf numFmtId="0" fontId="27" fillId="23" borderId="11" applyNumberFormat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4" fillId="0" borderId="0"/>
  </cellStyleXfs>
  <cellXfs count="25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177" fontId="1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2" fontId="5" fillId="0" borderId="1" xfId="49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9" fillId="0" borderId="1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二炼钢部2012年生产月报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N34"/>
  <sheetViews>
    <sheetView tabSelected="1" workbookViewId="0">
      <selection activeCell="A30" sqref="A30:G30"/>
    </sheetView>
  </sheetViews>
  <sheetFormatPr defaultColWidth="9" defaultRowHeight="13.5"/>
  <cols>
    <col min="2" max="2" width="10.875" style="2" customWidth="1"/>
    <col min="3" max="3" width="9.375" style="2" customWidth="1"/>
    <col min="4" max="4" width="5.125" style="2" customWidth="1"/>
    <col min="5" max="5" width="17.125" style="2" customWidth="1"/>
    <col min="6" max="6" width="9.375" style="2" customWidth="1"/>
    <col min="7" max="7" width="5.125" style="2" customWidth="1"/>
    <col min="8" max="8" width="17.125" style="2" customWidth="1"/>
    <col min="9" max="9" width="9.375" customWidth="1"/>
    <col min="10" max="10" width="5.125" customWidth="1"/>
    <col min="11" max="11" width="17.125" customWidth="1"/>
    <col min="12" max="12" width="10.375" customWidth="1"/>
    <col min="13" max="13" width="5.125" customWidth="1"/>
    <col min="14" max="14" width="17.125" customWidth="1"/>
  </cols>
  <sheetData>
    <row r="3" s="1" customFormat="1" ht="18.75" spans="2:14">
      <c r="B3" s="3"/>
      <c r="C3" s="4">
        <v>2022.2</v>
      </c>
      <c r="D3" s="5"/>
      <c r="E3" s="6"/>
      <c r="F3" s="4">
        <v>2022.1</v>
      </c>
      <c r="G3" s="5"/>
      <c r="H3" s="6"/>
      <c r="I3" s="4">
        <v>2021.12</v>
      </c>
      <c r="J3" s="5"/>
      <c r="K3" s="6"/>
      <c r="L3" s="4">
        <v>2021.11</v>
      </c>
      <c r="M3" s="5"/>
      <c r="N3" s="6"/>
    </row>
    <row r="4" spans="2:14">
      <c r="B4" s="7"/>
      <c r="C4" s="7" t="s">
        <v>0</v>
      </c>
      <c r="D4" s="7" t="s">
        <v>1</v>
      </c>
      <c r="E4" s="7" t="s">
        <v>2</v>
      </c>
      <c r="F4" s="7" t="s">
        <v>0</v>
      </c>
      <c r="G4" s="7" t="s">
        <v>1</v>
      </c>
      <c r="H4" s="7" t="s">
        <v>2</v>
      </c>
      <c r="I4" s="7" t="s">
        <v>0</v>
      </c>
      <c r="J4" s="7" t="s">
        <v>1</v>
      </c>
      <c r="K4" s="7" t="s">
        <v>2</v>
      </c>
      <c r="L4" s="7" t="s">
        <v>0</v>
      </c>
      <c r="M4" s="7" t="s">
        <v>1</v>
      </c>
      <c r="N4" s="7" t="s">
        <v>2</v>
      </c>
    </row>
    <row r="5" ht="14.25" spans="2:14">
      <c r="B5" s="7" t="s">
        <v>3</v>
      </c>
      <c r="C5" s="8">
        <v>57162.49</v>
      </c>
      <c r="D5" s="7">
        <v>19</v>
      </c>
      <c r="E5" s="9">
        <f>C5/D5</f>
        <v>3008.55210526316</v>
      </c>
      <c r="F5" s="8">
        <v>50331.5</v>
      </c>
      <c r="G5" s="7">
        <v>18</v>
      </c>
      <c r="H5" s="9">
        <f t="shared" ref="H5:H8" si="0">F5/G5</f>
        <v>2796.19444444444</v>
      </c>
      <c r="I5" s="8">
        <v>38317.38</v>
      </c>
      <c r="J5" s="7">
        <v>15</v>
      </c>
      <c r="K5" s="9">
        <f t="shared" ref="K5:K8" si="1">I5/J5</f>
        <v>2554.492</v>
      </c>
      <c r="L5" s="8">
        <v>43993.85</v>
      </c>
      <c r="M5" s="7">
        <v>16</v>
      </c>
      <c r="N5" s="9">
        <f t="shared" ref="N5:N8" si="2">L5/M5</f>
        <v>2749.615625</v>
      </c>
    </row>
    <row r="6" ht="14.25" spans="2:14">
      <c r="B6" s="7" t="s">
        <v>4</v>
      </c>
      <c r="C6" s="8">
        <v>30137.32</v>
      </c>
      <c r="D6" s="7">
        <v>7</v>
      </c>
      <c r="E6" s="9">
        <f t="shared" ref="E6:E14" si="3">C6/D6</f>
        <v>4305.33142857143</v>
      </c>
      <c r="F6" s="7">
        <v>28728.76</v>
      </c>
      <c r="G6" s="7">
        <v>9</v>
      </c>
      <c r="H6" s="9">
        <f t="shared" si="0"/>
        <v>3192.08444444444</v>
      </c>
      <c r="I6" s="8">
        <v>44269.46</v>
      </c>
      <c r="J6" s="7">
        <v>11</v>
      </c>
      <c r="K6" s="9">
        <f t="shared" si="1"/>
        <v>4024.49636363636</v>
      </c>
      <c r="L6" s="8">
        <v>36407.27</v>
      </c>
      <c r="M6" s="7">
        <v>10</v>
      </c>
      <c r="N6" s="9">
        <f t="shared" si="2"/>
        <v>3640.727</v>
      </c>
    </row>
    <row r="7" ht="14.25" spans="2:14">
      <c r="B7" s="7" t="s">
        <v>5</v>
      </c>
      <c r="C7" s="7">
        <v>31850.19</v>
      </c>
      <c r="D7" s="7">
        <v>11</v>
      </c>
      <c r="E7" s="9">
        <f t="shared" si="3"/>
        <v>2895.47181818182</v>
      </c>
      <c r="F7" s="8">
        <v>29510.89</v>
      </c>
      <c r="G7" s="7">
        <v>18</v>
      </c>
      <c r="H7" s="9">
        <f t="shared" si="0"/>
        <v>1639.49388888889</v>
      </c>
      <c r="I7" s="8">
        <v>3193.45</v>
      </c>
      <c r="J7" s="7">
        <v>2</v>
      </c>
      <c r="K7" s="9">
        <f t="shared" si="1"/>
        <v>1596.725</v>
      </c>
      <c r="L7" s="8">
        <v>29046.53</v>
      </c>
      <c r="M7" s="7">
        <v>12</v>
      </c>
      <c r="N7" s="9">
        <f t="shared" si="2"/>
        <v>2420.54416666667</v>
      </c>
    </row>
    <row r="8" ht="14.25" spans="2:14">
      <c r="B8" s="7" t="s">
        <v>6</v>
      </c>
      <c r="C8" s="7">
        <v>21591.33</v>
      </c>
      <c r="D8" s="7">
        <v>14</v>
      </c>
      <c r="E8" s="9">
        <f t="shared" si="3"/>
        <v>1542.23785714286</v>
      </c>
      <c r="F8" s="8">
        <v>19313.28</v>
      </c>
      <c r="G8" s="7">
        <v>14</v>
      </c>
      <c r="H8" s="9">
        <f t="shared" si="0"/>
        <v>1379.52</v>
      </c>
      <c r="I8" s="8">
        <v>18563.1</v>
      </c>
      <c r="J8" s="7">
        <v>10</v>
      </c>
      <c r="K8" s="9">
        <f t="shared" si="1"/>
        <v>1856.31</v>
      </c>
      <c r="L8" s="8">
        <v>16694.68</v>
      </c>
      <c r="M8" s="7">
        <v>9</v>
      </c>
      <c r="N8" s="9">
        <f t="shared" si="2"/>
        <v>1854.96444444444</v>
      </c>
    </row>
    <row r="9" s="1" customFormat="1" ht="18.75" spans="2:14">
      <c r="B9" s="3"/>
      <c r="C9" s="10">
        <v>2021.1</v>
      </c>
      <c r="D9" s="10"/>
      <c r="E9" s="10"/>
      <c r="F9" s="3">
        <v>2021.9</v>
      </c>
      <c r="G9" s="3"/>
      <c r="H9" s="3"/>
      <c r="I9" s="3">
        <v>2021.8</v>
      </c>
      <c r="J9" s="3"/>
      <c r="K9" s="3"/>
      <c r="L9" s="3">
        <v>2021.7</v>
      </c>
      <c r="M9" s="3"/>
      <c r="N9" s="3"/>
    </row>
    <row r="10" spans="2:14">
      <c r="B10" s="7"/>
      <c r="C10" s="7" t="s">
        <v>0</v>
      </c>
      <c r="D10" s="7" t="s">
        <v>1</v>
      </c>
      <c r="E10" s="7" t="s">
        <v>2</v>
      </c>
      <c r="F10" s="7" t="s">
        <v>0</v>
      </c>
      <c r="G10" s="7" t="s">
        <v>1</v>
      </c>
      <c r="H10" s="7" t="s">
        <v>2</v>
      </c>
      <c r="I10" s="7" t="s">
        <v>0</v>
      </c>
      <c r="J10" s="7" t="s">
        <v>1</v>
      </c>
      <c r="K10" s="7" t="s">
        <v>2</v>
      </c>
      <c r="L10" s="7" t="s">
        <v>0</v>
      </c>
      <c r="M10" s="7" t="s">
        <v>1</v>
      </c>
      <c r="N10" s="7" t="s">
        <v>2</v>
      </c>
    </row>
    <row r="11" ht="14.25" spans="2:14">
      <c r="B11" s="7" t="s">
        <v>3</v>
      </c>
      <c r="C11" s="8">
        <v>32784.26</v>
      </c>
      <c r="D11" s="7">
        <v>12</v>
      </c>
      <c r="E11" s="9">
        <f t="shared" si="3"/>
        <v>2732.02166666667</v>
      </c>
      <c r="F11" s="8">
        <v>39100.44</v>
      </c>
      <c r="G11" s="7">
        <v>13</v>
      </c>
      <c r="H11" s="9">
        <f t="shared" ref="H11:H14" si="4">F11/G11</f>
        <v>3007.72615384615</v>
      </c>
      <c r="I11" s="8">
        <v>45685.66</v>
      </c>
      <c r="J11" s="7">
        <v>17</v>
      </c>
      <c r="K11" s="9">
        <f t="shared" ref="K11:K14" si="5">I11/J11</f>
        <v>2687.39176470588</v>
      </c>
      <c r="L11" s="24">
        <v>49094.27</v>
      </c>
      <c r="M11" s="7">
        <v>17</v>
      </c>
      <c r="N11" s="9">
        <f t="shared" ref="N11:N14" si="6">L11/M11</f>
        <v>2887.89823529412</v>
      </c>
    </row>
    <row r="12" ht="14.25" spans="2:14">
      <c r="B12" s="7" t="s">
        <v>4</v>
      </c>
      <c r="C12" s="8">
        <v>70952.74</v>
      </c>
      <c r="D12" s="7">
        <v>19</v>
      </c>
      <c r="E12" s="9">
        <f t="shared" si="3"/>
        <v>3734.35473684211</v>
      </c>
      <c r="F12" s="8">
        <v>31438.64</v>
      </c>
      <c r="G12" s="7">
        <v>9</v>
      </c>
      <c r="H12" s="9">
        <f t="shared" si="4"/>
        <v>3493.18222222222</v>
      </c>
      <c r="I12" s="8">
        <v>27274.36</v>
      </c>
      <c r="J12" s="7">
        <v>7</v>
      </c>
      <c r="K12" s="9">
        <f t="shared" si="5"/>
        <v>3896.33714285714</v>
      </c>
      <c r="L12" s="24">
        <v>38467.47</v>
      </c>
      <c r="M12" s="7">
        <v>12</v>
      </c>
      <c r="N12" s="9">
        <f t="shared" si="6"/>
        <v>3205.6225</v>
      </c>
    </row>
    <row r="13" ht="14.25" spans="2:14">
      <c r="B13" s="7" t="s">
        <v>5</v>
      </c>
      <c r="C13" s="8">
        <v>39154.76</v>
      </c>
      <c r="D13" s="7">
        <v>16</v>
      </c>
      <c r="E13" s="9">
        <f t="shared" si="3"/>
        <v>2447.1725</v>
      </c>
      <c r="F13" s="8">
        <v>29985.5</v>
      </c>
      <c r="G13" s="7">
        <v>13</v>
      </c>
      <c r="H13" s="9">
        <f t="shared" si="4"/>
        <v>2306.57692307692</v>
      </c>
      <c r="I13" s="8">
        <v>35930.84</v>
      </c>
      <c r="J13" s="7">
        <v>14</v>
      </c>
      <c r="K13" s="9">
        <f t="shared" si="5"/>
        <v>2566.48857142857</v>
      </c>
      <c r="L13" s="24">
        <v>43003.96</v>
      </c>
      <c r="M13" s="7">
        <v>18</v>
      </c>
      <c r="N13" s="9">
        <f t="shared" si="6"/>
        <v>2389.10888888889</v>
      </c>
    </row>
    <row r="14" ht="14.25" spans="2:14">
      <c r="B14" s="7" t="s">
        <v>6</v>
      </c>
      <c r="C14" s="8">
        <v>15354.46</v>
      </c>
      <c r="D14" s="7">
        <v>8</v>
      </c>
      <c r="E14" s="9">
        <f t="shared" si="3"/>
        <v>1919.3075</v>
      </c>
      <c r="F14" s="8">
        <v>18832.99</v>
      </c>
      <c r="G14" s="7">
        <v>12</v>
      </c>
      <c r="H14" s="9">
        <f t="shared" si="4"/>
        <v>1569.41583333333</v>
      </c>
      <c r="I14" s="8">
        <v>28545.71</v>
      </c>
      <c r="J14" s="7">
        <v>18</v>
      </c>
      <c r="K14" s="9">
        <f t="shared" si="5"/>
        <v>1585.87277777778</v>
      </c>
      <c r="L14" s="24">
        <v>15576.8199999999</v>
      </c>
      <c r="M14" s="7">
        <v>13</v>
      </c>
      <c r="N14" s="9">
        <f t="shared" si="6"/>
        <v>1198.21692307692</v>
      </c>
    </row>
    <row r="15" ht="18.75" spans="2:14">
      <c r="B15" s="3"/>
      <c r="C15" s="11">
        <v>2021.6</v>
      </c>
      <c r="D15" s="11"/>
      <c r="E15" s="11"/>
      <c r="F15" s="3">
        <v>2021.5</v>
      </c>
      <c r="G15" s="3"/>
      <c r="H15" s="3"/>
      <c r="I15" s="3">
        <v>2021.4</v>
      </c>
      <c r="J15" s="3"/>
      <c r="K15" s="3"/>
      <c r="L15" s="3">
        <v>2021.3</v>
      </c>
      <c r="M15" s="3"/>
      <c r="N15" s="3"/>
    </row>
    <row r="16" spans="2:14">
      <c r="B16" s="7"/>
      <c r="C16" s="7" t="s">
        <v>0</v>
      </c>
      <c r="D16" s="7" t="s">
        <v>1</v>
      </c>
      <c r="E16" s="7" t="s">
        <v>2</v>
      </c>
      <c r="F16" s="7" t="s">
        <v>0</v>
      </c>
      <c r="G16" s="7" t="s">
        <v>1</v>
      </c>
      <c r="H16" s="7" t="s">
        <v>2</v>
      </c>
      <c r="I16" s="7" t="s">
        <v>0</v>
      </c>
      <c r="J16" s="7" t="s">
        <v>1</v>
      </c>
      <c r="K16" s="7" t="s">
        <v>2</v>
      </c>
      <c r="L16" s="7" t="s">
        <v>0</v>
      </c>
      <c r="M16" s="7" t="s">
        <v>1</v>
      </c>
      <c r="N16" s="7" t="s">
        <v>2</v>
      </c>
    </row>
    <row r="17" ht="14.25" spans="2:14">
      <c r="B17" s="7" t="s">
        <v>3</v>
      </c>
      <c r="C17" s="8">
        <v>31734.57</v>
      </c>
      <c r="D17" s="7">
        <v>13</v>
      </c>
      <c r="E17" s="9">
        <f t="shared" ref="E17:E20" si="7">C17/D17</f>
        <v>2441.12076923077</v>
      </c>
      <c r="F17" s="12">
        <v>43680.01</v>
      </c>
      <c r="G17" s="7">
        <v>19</v>
      </c>
      <c r="H17" s="9">
        <f t="shared" ref="H17:H20" si="8">F17/G17</f>
        <v>2298.94789473684</v>
      </c>
      <c r="I17" s="8">
        <f>5420.86+30591.05</f>
        <v>36011.91</v>
      </c>
      <c r="J17" s="7">
        <v>15</v>
      </c>
      <c r="K17" s="9">
        <f t="shared" ref="K17:K20" si="9">I17/J17</f>
        <v>2400.794</v>
      </c>
      <c r="L17" s="12">
        <v>43260.07</v>
      </c>
      <c r="M17" s="7">
        <v>15</v>
      </c>
      <c r="N17" s="9">
        <f t="shared" ref="N17:N20" si="10">L17/M17</f>
        <v>2884.00466666667</v>
      </c>
    </row>
    <row r="18" ht="14.25" spans="2:14">
      <c r="B18" s="7" t="s">
        <v>4</v>
      </c>
      <c r="C18" s="8">
        <v>28966.25</v>
      </c>
      <c r="D18" s="7">
        <v>10</v>
      </c>
      <c r="E18" s="9">
        <f t="shared" si="7"/>
        <v>2896.625</v>
      </c>
      <c r="F18" s="8">
        <v>31691.14</v>
      </c>
      <c r="G18" s="7">
        <v>8</v>
      </c>
      <c r="H18" s="9">
        <f t="shared" si="8"/>
        <v>3961.3925</v>
      </c>
      <c r="I18" s="8">
        <f>1565.47+24986.47</f>
        <v>26551.94</v>
      </c>
      <c r="J18" s="7">
        <v>7</v>
      </c>
      <c r="K18" s="9">
        <f t="shared" si="9"/>
        <v>3793.13428571429</v>
      </c>
      <c r="L18" s="8">
        <v>30190.86</v>
      </c>
      <c r="M18" s="7">
        <v>9</v>
      </c>
      <c r="N18" s="9">
        <f t="shared" si="10"/>
        <v>3354.54</v>
      </c>
    </row>
    <row r="19" ht="14.25" spans="2:14">
      <c r="B19" s="7" t="s">
        <v>5</v>
      </c>
      <c r="C19" s="8">
        <v>33661.36</v>
      </c>
      <c r="D19" s="7">
        <v>14</v>
      </c>
      <c r="E19" s="9">
        <f t="shared" si="7"/>
        <v>2404.38285714286</v>
      </c>
      <c r="F19" s="8">
        <v>35542.73</v>
      </c>
      <c r="G19" s="7">
        <v>16</v>
      </c>
      <c r="H19" s="9">
        <f t="shared" si="8"/>
        <v>2221.420625</v>
      </c>
      <c r="I19" s="8">
        <f>4960.32+28015.21</f>
        <v>32975.53</v>
      </c>
      <c r="J19" s="7">
        <v>12</v>
      </c>
      <c r="K19" s="9">
        <f t="shared" si="9"/>
        <v>2747.96083333333</v>
      </c>
      <c r="L19" s="8">
        <v>38617.28</v>
      </c>
      <c r="M19" s="7">
        <v>13</v>
      </c>
      <c r="N19" s="9">
        <f t="shared" si="10"/>
        <v>2970.56</v>
      </c>
    </row>
    <row r="20" ht="14.25" spans="2:14">
      <c r="B20" s="7" t="s">
        <v>6</v>
      </c>
      <c r="C20" s="13">
        <v>11284.13</v>
      </c>
      <c r="D20" s="7">
        <v>7</v>
      </c>
      <c r="E20" s="9">
        <f t="shared" si="7"/>
        <v>1612.01857142857</v>
      </c>
      <c r="F20" s="14">
        <v>5352.98999999982</v>
      </c>
      <c r="G20" s="7">
        <v>7</v>
      </c>
      <c r="H20" s="9">
        <f t="shared" si="8"/>
        <v>764.712857142832</v>
      </c>
      <c r="I20" s="8">
        <v>2815.93</v>
      </c>
      <c r="J20" s="7">
        <v>3</v>
      </c>
      <c r="K20" s="9">
        <f t="shared" si="9"/>
        <v>938.643333333333</v>
      </c>
      <c r="L20" s="24">
        <v>1366.42</v>
      </c>
      <c r="M20" s="7">
        <v>2</v>
      </c>
      <c r="N20" s="9">
        <f t="shared" si="10"/>
        <v>683.21</v>
      </c>
    </row>
    <row r="21" ht="18.75" spans="2:14">
      <c r="B21" s="3"/>
      <c r="C21" s="11">
        <v>2021.2</v>
      </c>
      <c r="D21" s="11"/>
      <c r="E21" s="11"/>
      <c r="F21" s="3">
        <v>2021.1</v>
      </c>
      <c r="G21" s="3"/>
      <c r="H21" s="3"/>
      <c r="I21" s="3"/>
      <c r="J21" s="3"/>
      <c r="K21" s="3"/>
      <c r="L21" s="3"/>
      <c r="M21" s="3"/>
      <c r="N21" s="3"/>
    </row>
    <row r="22" spans="2:14">
      <c r="B22" s="7"/>
      <c r="C22" s="7" t="s">
        <v>0</v>
      </c>
      <c r="D22" s="7" t="s">
        <v>1</v>
      </c>
      <c r="E22" s="7" t="s">
        <v>2</v>
      </c>
      <c r="F22" s="7" t="s">
        <v>0</v>
      </c>
      <c r="G22" s="7" t="s">
        <v>1</v>
      </c>
      <c r="H22" s="7" t="s">
        <v>2</v>
      </c>
      <c r="I22" s="7"/>
      <c r="J22" s="7"/>
      <c r="K22" s="7"/>
      <c r="L22" s="7"/>
      <c r="M22" s="7"/>
      <c r="N22" s="7"/>
    </row>
    <row r="23" ht="14.25" spans="2:14">
      <c r="B23" s="7" t="s">
        <v>3</v>
      </c>
      <c r="C23" s="12">
        <v>46100.37</v>
      </c>
      <c r="D23" s="7">
        <v>19</v>
      </c>
      <c r="E23" s="9">
        <f t="shared" ref="E23:E26" si="11">C23/D23</f>
        <v>2426.3352631579</v>
      </c>
      <c r="F23" s="12">
        <v>51677.53</v>
      </c>
      <c r="G23" s="7">
        <v>21</v>
      </c>
      <c r="H23" s="9">
        <f t="shared" ref="H23:H26" si="12">F23/G23</f>
        <v>2460.83476190476</v>
      </c>
      <c r="I23" s="8"/>
      <c r="J23" s="7"/>
      <c r="K23" s="9"/>
      <c r="L23" s="24"/>
      <c r="M23" s="7"/>
      <c r="N23" s="9"/>
    </row>
    <row r="24" ht="15.75" spans="2:14">
      <c r="B24" s="7" t="s">
        <v>4</v>
      </c>
      <c r="C24" s="15">
        <v>23810.05</v>
      </c>
      <c r="D24" s="7">
        <v>7</v>
      </c>
      <c r="E24" s="9">
        <f t="shared" si="11"/>
        <v>3401.43571428571</v>
      </c>
      <c r="F24" s="16">
        <v>23947.75</v>
      </c>
      <c r="G24" s="7">
        <v>7</v>
      </c>
      <c r="H24" s="9">
        <f t="shared" si="12"/>
        <v>3421.10714285714</v>
      </c>
      <c r="I24" s="8"/>
      <c r="J24" s="7"/>
      <c r="K24" s="9"/>
      <c r="L24" s="24"/>
      <c r="M24" s="7"/>
      <c r="N24" s="9"/>
    </row>
    <row r="25" ht="15.75" spans="2:14">
      <c r="B25" s="7" t="s">
        <v>5</v>
      </c>
      <c r="C25" s="15">
        <v>40758.16</v>
      </c>
      <c r="D25" s="7">
        <v>16</v>
      </c>
      <c r="E25" s="9">
        <f t="shared" si="11"/>
        <v>2547.385</v>
      </c>
      <c r="F25" s="16">
        <v>30732.15</v>
      </c>
      <c r="G25" s="7">
        <v>13</v>
      </c>
      <c r="H25" s="9">
        <f t="shared" si="12"/>
        <v>2364.01153846154</v>
      </c>
      <c r="I25" s="8"/>
      <c r="J25" s="7"/>
      <c r="K25" s="9"/>
      <c r="L25" s="24"/>
      <c r="M25" s="7"/>
      <c r="N25" s="9"/>
    </row>
    <row r="26" ht="14.25" spans="2:14">
      <c r="B26" s="7" t="s">
        <v>6</v>
      </c>
      <c r="C26" s="8">
        <v>0</v>
      </c>
      <c r="D26" s="7">
        <v>0</v>
      </c>
      <c r="E26" s="9">
        <v>0</v>
      </c>
      <c r="F26" s="13">
        <v>294.76</v>
      </c>
      <c r="G26" s="7">
        <v>2</v>
      </c>
      <c r="H26" s="9">
        <f t="shared" si="12"/>
        <v>147.38</v>
      </c>
      <c r="I26" s="8"/>
      <c r="J26" s="7"/>
      <c r="K26" s="9"/>
      <c r="L26" s="24"/>
      <c r="M26" s="7"/>
      <c r="N26" s="9"/>
    </row>
    <row r="28" spans="2:2">
      <c r="B28" s="17" t="s">
        <v>7</v>
      </c>
    </row>
    <row r="30" ht="18" customHeight="1" spans="1:7">
      <c r="A30" s="18" t="s">
        <v>8</v>
      </c>
      <c r="B30" s="19"/>
      <c r="C30" s="19"/>
      <c r="D30" s="19"/>
      <c r="E30" s="19"/>
      <c r="F30" s="19"/>
      <c r="G30" s="20"/>
    </row>
    <row r="31" ht="18" customHeight="1" spans="1:7">
      <c r="A31" s="21">
        <v>1</v>
      </c>
      <c r="B31" s="22" t="s">
        <v>9</v>
      </c>
      <c r="C31" s="22"/>
      <c r="D31" s="22"/>
      <c r="E31" s="22"/>
      <c r="F31" s="18" t="s">
        <v>10</v>
      </c>
      <c r="G31" s="23"/>
    </row>
    <row r="32" ht="18" customHeight="1" spans="1:7">
      <c r="A32" s="21">
        <v>2</v>
      </c>
      <c r="B32" s="22" t="s">
        <v>11</v>
      </c>
      <c r="C32" s="22"/>
      <c r="D32" s="22"/>
      <c r="E32" s="22"/>
      <c r="F32" s="18" t="s">
        <v>12</v>
      </c>
      <c r="G32" s="23"/>
    </row>
    <row r="33" ht="18" customHeight="1" spans="1:7">
      <c r="A33" s="21">
        <v>3</v>
      </c>
      <c r="B33" s="22" t="s">
        <v>13</v>
      </c>
      <c r="C33" s="22"/>
      <c r="D33" s="22"/>
      <c r="E33" s="22"/>
      <c r="F33" s="18" t="s">
        <v>14</v>
      </c>
      <c r="G33" s="23"/>
    </row>
    <row r="34" ht="18" customHeight="1" spans="1:7">
      <c r="A34" s="21">
        <v>4</v>
      </c>
      <c r="B34" s="22" t="s">
        <v>15</v>
      </c>
      <c r="C34" s="22"/>
      <c r="D34" s="22"/>
      <c r="E34" s="22"/>
      <c r="F34" s="18" t="s">
        <v>16</v>
      </c>
      <c r="G34" s="23"/>
    </row>
  </sheetData>
  <mergeCells count="25">
    <mergeCell ref="C3:E3"/>
    <mergeCell ref="F3:H3"/>
    <mergeCell ref="I3:K3"/>
    <mergeCell ref="L3:N3"/>
    <mergeCell ref="C9:E9"/>
    <mergeCell ref="F9:H9"/>
    <mergeCell ref="I9:K9"/>
    <mergeCell ref="L9:N9"/>
    <mergeCell ref="C15:E15"/>
    <mergeCell ref="F15:H15"/>
    <mergeCell ref="I15:K15"/>
    <mergeCell ref="L15:N15"/>
    <mergeCell ref="C21:E21"/>
    <mergeCell ref="F21:H21"/>
    <mergeCell ref="I21:K21"/>
    <mergeCell ref="L21:N21"/>
    <mergeCell ref="A30:G30"/>
    <mergeCell ref="B31:E31"/>
    <mergeCell ref="F31:G31"/>
    <mergeCell ref="B32:E32"/>
    <mergeCell ref="F32:G32"/>
    <mergeCell ref="B33:E33"/>
    <mergeCell ref="F33:G33"/>
    <mergeCell ref="B34:E34"/>
    <mergeCell ref="F34:G3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回归宁静</cp:lastModifiedBy>
  <dcterms:created xsi:type="dcterms:W3CDTF">2022-03-29T05:22:00Z</dcterms:created>
  <dcterms:modified xsi:type="dcterms:W3CDTF">2022-04-07T00:51:33Z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8B225F20DC794BE8AFFF1B995313B99F</vt:lpwstr>
  </property>
</Properties>
</file>